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11\shared\強化プラスチック（共通）\⑦CON-EX\第71回CON-EX2026\10 チラシ・展示・講演・PS募集案内\"/>
    </mc:Choice>
  </mc:AlternateContent>
  <xr:revisionPtr revIDLastSave="0" documentId="13_ncr:1_{C9B98490-B56C-4A43-94A1-9BA3192EE400}" xr6:coauthVersionLast="47" xr6:coauthVersionMax="47" xr10:uidLastSave="{00000000-0000-0000-0000-000000000000}"/>
  <bookViews>
    <workbookView xWindow="1260" yWindow="0" windowWidth="20604" windowHeight="11316" xr2:uid="{00000000-000D-0000-FFFF-FFFF00000000}"/>
  </bookViews>
  <sheets>
    <sheet name="展示申込書" sheetId="17" r:id="rId1"/>
    <sheet name="事務局使用" sheetId="18" r:id="rId2"/>
  </sheets>
  <definedNames>
    <definedName name="_xlnm._FilterDatabase" localSheetId="0" hidden="1">展示申込書!$B$34:$S$52</definedName>
    <definedName name="_xlnm.Print_Area" localSheetId="1">事務局使用!$A$1:$AB$46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" i="18" l="1"/>
  <c r="G21" i="17"/>
  <c r="C4" i="18"/>
  <c r="AI13" i="18"/>
  <c r="C7" i="18"/>
  <c r="AI4" i="18"/>
  <c r="B2" i="18"/>
  <c r="AG4" i="18"/>
  <c r="AI10" i="18"/>
  <c r="AI11" i="18"/>
  <c r="AI12" i="18"/>
  <c r="C5" i="18"/>
  <c r="AH4" i="18"/>
  <c r="C3" i="18"/>
  <c r="C6" i="18"/>
  <c r="AI15" i="18"/>
  <c r="AH23" i="18" l="1"/>
  <c r="AG24" i="18" s="1"/>
  <c r="AI23" i="18"/>
  <c r="AI24" i="18"/>
  <c r="AH24" i="18"/>
  <c r="AJ24" i="18"/>
  <c r="AJ23" i="18"/>
  <c r="AG23" i="18" l="1"/>
  <c r="V24" i="18" s="1"/>
  <c r="R24" i="18" l="1"/>
  <c r="X24" i="18" s="1"/>
  <c r="B24" i="18"/>
  <c r="R23" i="18"/>
  <c r="B23" i="18"/>
  <c r="V23" i="18"/>
  <c r="X23" i="18" l="1"/>
  <c r="X33" i="18" s="1"/>
  <c r="H18" i="18" s="1"/>
  <c r="V33" i="18"/>
</calcChain>
</file>

<file path=xl/sharedStrings.xml><?xml version="1.0" encoding="utf-8"?>
<sst xmlns="http://schemas.openxmlformats.org/spreadsheetml/2006/main" count="130" uniqueCount="116">
  <si>
    <t>役職</t>
    <rPh sb="0" eb="2">
      <t>ヤクショク</t>
    </rPh>
    <phoneticPr fontId="4"/>
  </si>
  <si>
    <t>Mail</t>
    <phoneticPr fontId="4"/>
  </si>
  <si>
    <t>展示カテゴリー</t>
    <rPh sb="0" eb="2">
      <t>テンジ</t>
    </rPh>
    <phoneticPr fontId="4"/>
  </si>
  <si>
    <t>↓ドロップダウンリストより選択してください</t>
    <phoneticPr fontId="4"/>
  </si>
  <si>
    <t>↓その他を選択された場合にご記入ください</t>
    <rPh sb="3" eb="4">
      <t>タ</t>
    </rPh>
    <rPh sb="5" eb="7">
      <t>センタク</t>
    </rPh>
    <rPh sb="10" eb="12">
      <t>バアイ</t>
    </rPh>
    <rPh sb="14" eb="16">
      <t>キニュウ</t>
    </rPh>
    <phoneticPr fontId="4"/>
  </si>
  <si>
    <t>部署</t>
    <rPh sb="0" eb="2">
      <t>ブショ</t>
    </rPh>
    <phoneticPr fontId="4"/>
  </si>
  <si>
    <t>小間</t>
    <rPh sb="0" eb="2">
      <t>コマ</t>
    </rPh>
    <phoneticPr fontId="2"/>
  </si>
  <si>
    <t>会員</t>
    <rPh sb="0" eb="2">
      <t>カイイン</t>
    </rPh>
    <phoneticPr fontId="2"/>
  </si>
  <si>
    <t>非会員</t>
    <rPh sb="0" eb="3">
      <t>ヒカイイン</t>
    </rPh>
    <phoneticPr fontId="2"/>
  </si>
  <si>
    <t xml:space="preserve">展示申込者
</t>
    <rPh sb="0" eb="2">
      <t>テンジ</t>
    </rPh>
    <rPh sb="2" eb="4">
      <t>モウシコミ</t>
    </rPh>
    <rPh sb="4" eb="5">
      <t>シャ</t>
    </rPh>
    <phoneticPr fontId="5"/>
  </si>
  <si>
    <t>出展料</t>
    <rPh sb="0" eb="3">
      <t>シュッテンリョウ</t>
    </rPh>
    <phoneticPr fontId="2"/>
  </si>
  <si>
    <t>小間展示</t>
    <rPh sb="0" eb="4">
      <t>コマテンジ</t>
    </rPh>
    <phoneticPr fontId="2"/>
  </si>
  <si>
    <t>会員/非会員</t>
    <rPh sb="0" eb="2">
      <t>カイイン</t>
    </rPh>
    <rPh sb="3" eb="6">
      <t>ヒカイイン</t>
    </rPh>
    <phoneticPr fontId="2"/>
  </si>
  <si>
    <t>YYYY/MM/DDでご記入下さい</t>
    <rPh sb="12" eb="14">
      <t>キニュウ</t>
    </rPh>
    <rPh sb="14" eb="15">
      <t>クダ</t>
    </rPh>
    <phoneticPr fontId="2"/>
  </si>
  <si>
    <t>※</t>
    <phoneticPr fontId="2"/>
  </si>
  <si>
    <t>ご氏名</t>
    <rPh sb="1" eb="3">
      <t>シメイ</t>
    </rPh>
    <phoneticPr fontId="4"/>
  </si>
  <si>
    <t>ご請求先</t>
    <rPh sb="1" eb="3">
      <t>セイキュウ</t>
    </rPh>
    <rPh sb="3" eb="4">
      <t>サキ</t>
    </rPh>
    <phoneticPr fontId="2"/>
  </si>
  <si>
    <t>FAX</t>
    <phoneticPr fontId="2"/>
  </si>
  <si>
    <t>TEL</t>
    <phoneticPr fontId="4"/>
  </si>
  <si>
    <t>（自動表示）</t>
    <rPh sb="1" eb="3">
      <t>ジドウ</t>
    </rPh>
    <rPh sb="3" eb="5">
      <t>ヒョウジ</t>
    </rPh>
    <phoneticPr fontId="2"/>
  </si>
  <si>
    <t>お申込数</t>
    <rPh sb="1" eb="3">
      <t>モウシコ</t>
    </rPh>
    <rPh sb="3" eb="4">
      <t>スウ</t>
    </rPh>
    <phoneticPr fontId="4"/>
  </si>
  <si>
    <t>お申込日</t>
    <rPh sb="1" eb="3">
      <t>モウシコ</t>
    </rPh>
    <rPh sb="3" eb="4">
      <t>ビ</t>
    </rPh>
    <phoneticPr fontId="2"/>
  </si>
  <si>
    <t>Tel</t>
    <phoneticPr fontId="4"/>
  </si>
  <si>
    <t>緊急連絡をする事があり得ますので、ご連絡先（TEL）にはなるべく携帯電話番号をご記載下さい。</t>
    <rPh sb="18" eb="21">
      <t>レンラクサキ</t>
    </rPh>
    <phoneticPr fontId="4"/>
  </si>
  <si>
    <t>↓ドロップダウンリストから選択</t>
    <rPh sb="13" eb="15">
      <t>センタク</t>
    </rPh>
    <phoneticPr fontId="2"/>
  </si>
  <si>
    <t>申込書フォームは変更せず、EXCELファイルのままお送り下さい。</t>
    <rPh sb="0" eb="2">
      <t>モウシコミ</t>
    </rPh>
    <rPh sb="2" eb="3">
      <t>ショ</t>
    </rPh>
    <rPh sb="8" eb="10">
      <t>ヘンコウ</t>
    </rPh>
    <rPh sb="26" eb="27">
      <t>オク</t>
    </rPh>
    <rPh sb="28" eb="29">
      <t>クダ</t>
    </rPh>
    <phoneticPr fontId="3"/>
  </si>
  <si>
    <t>※後日、請求書を送付させて頂きます。</t>
    <rPh sb="1" eb="3">
      <t>ゴジツ</t>
    </rPh>
    <rPh sb="4" eb="7">
      <t>セイキュウショ</t>
    </rPh>
    <rPh sb="8" eb="10">
      <t>ソウフ</t>
    </rPh>
    <rPh sb="13" eb="14">
      <t>イタダ</t>
    </rPh>
    <phoneticPr fontId="2"/>
  </si>
  <si>
    <t>ご住所</t>
    <rPh sb="1" eb="3">
      <t>ジュウショ</t>
    </rPh>
    <phoneticPr fontId="2"/>
  </si>
  <si>
    <t>〒</t>
    <phoneticPr fontId="2"/>
  </si>
  <si>
    <t>公益団体</t>
    <rPh sb="0" eb="2">
      <t>コウエキ</t>
    </rPh>
    <rPh sb="2" eb="4">
      <t>ダンタイ</t>
    </rPh>
    <phoneticPr fontId="2"/>
  </si>
  <si>
    <t>■補強繊維及び基材</t>
    <rPh sb="1" eb="5">
      <t>ホキョウセンイ</t>
    </rPh>
    <rPh sb="5" eb="6">
      <t>オヨ</t>
    </rPh>
    <rPh sb="7" eb="9">
      <t>キザイ</t>
    </rPh>
    <phoneticPr fontId="4"/>
  </si>
  <si>
    <t>■樹脂及び添加剤</t>
    <rPh sb="1" eb="3">
      <t>ジュシ</t>
    </rPh>
    <rPh sb="3" eb="4">
      <t>オヨ</t>
    </rPh>
    <rPh sb="5" eb="8">
      <t>テンカザイ</t>
    </rPh>
    <phoneticPr fontId="4"/>
  </si>
  <si>
    <t>■成形法</t>
    <rPh sb="1" eb="3">
      <t>セイケイ</t>
    </rPh>
    <rPh sb="3" eb="4">
      <t>ホウ</t>
    </rPh>
    <phoneticPr fontId="4"/>
  </si>
  <si>
    <t>■航空・宇宙</t>
    <rPh sb="1" eb="3">
      <t>コウクウ</t>
    </rPh>
    <rPh sb="4" eb="6">
      <t>ウチュウ</t>
    </rPh>
    <phoneticPr fontId="4"/>
  </si>
  <si>
    <t>■自動車・鉄道</t>
    <rPh sb="1" eb="4">
      <t>ジドウシャ</t>
    </rPh>
    <rPh sb="5" eb="7">
      <t>テツドウ</t>
    </rPh>
    <phoneticPr fontId="4"/>
  </si>
  <si>
    <t>■次世代モビリティ</t>
    <rPh sb="1" eb="4">
      <t>ジセダイ</t>
    </rPh>
    <phoneticPr fontId="4"/>
  </si>
  <si>
    <t>■舟艇・船舶</t>
    <rPh sb="1" eb="3">
      <t>センテイ</t>
    </rPh>
    <rPh sb="4" eb="6">
      <t>センパク</t>
    </rPh>
    <phoneticPr fontId="2"/>
  </si>
  <si>
    <t>■土木・建築</t>
    <rPh sb="1" eb="3">
      <t>ドボク</t>
    </rPh>
    <rPh sb="4" eb="6">
      <t>ケンチク</t>
    </rPh>
    <phoneticPr fontId="4"/>
  </si>
  <si>
    <t>■産業機械</t>
    <rPh sb="1" eb="3">
      <t>サンギョウ</t>
    </rPh>
    <rPh sb="3" eb="5">
      <t>キカイ</t>
    </rPh>
    <phoneticPr fontId="4"/>
  </si>
  <si>
    <t>■介護・医療・スポーツ</t>
    <rPh sb="1" eb="3">
      <t>カイゴ</t>
    </rPh>
    <rPh sb="4" eb="6">
      <t>イリョウ</t>
    </rPh>
    <phoneticPr fontId="4"/>
  </si>
  <si>
    <t>■エネルギー</t>
    <phoneticPr fontId="4"/>
  </si>
  <si>
    <t>■環境・リサイクル</t>
    <rPh sb="1" eb="3">
      <t>カンキョウ</t>
    </rPh>
    <phoneticPr fontId="4"/>
  </si>
  <si>
    <t>■その他</t>
    <rPh sb="3" eb="4">
      <t>タ</t>
    </rPh>
    <phoneticPr fontId="4"/>
  </si>
  <si>
    <t>所属団体</t>
    <rPh sb="0" eb="2">
      <t>ショゾク</t>
    </rPh>
    <rPh sb="2" eb="4">
      <t>ダンタイ</t>
    </rPh>
    <phoneticPr fontId="2"/>
  </si>
  <si>
    <t>組織名</t>
    <rPh sb="0" eb="3">
      <t>ソシキメイ</t>
    </rPh>
    <phoneticPr fontId="2"/>
  </si>
  <si>
    <t>お申込み/お問合せ先　</t>
    <rPh sb="1" eb="3">
      <t>モウシコ</t>
    </rPh>
    <rPh sb="6" eb="7">
      <t>ト</t>
    </rPh>
    <rPh sb="7" eb="8">
      <t>ア</t>
    </rPh>
    <rPh sb="9" eb="10">
      <t>サキ</t>
    </rPh>
    <phoneticPr fontId="4"/>
  </si>
  <si>
    <t>主催者紹介</t>
    <rPh sb="0" eb="3">
      <t>シュサイシャ</t>
    </rPh>
    <rPh sb="3" eb="5">
      <t>ショウカイ</t>
    </rPh>
    <phoneticPr fontId="2"/>
  </si>
  <si>
    <t>主催側紹介者名</t>
    <rPh sb="0" eb="2">
      <t>シュサイ</t>
    </rPh>
    <rPh sb="2" eb="3">
      <t>ガワ</t>
    </rPh>
    <rPh sb="3" eb="5">
      <t>ショウカイ</t>
    </rPh>
    <rPh sb="6" eb="7">
      <t>メイ</t>
    </rPh>
    <phoneticPr fontId="2"/>
  </si>
  <si>
    <t>https://www.jrps.or.jp/</t>
  </si>
  <si>
    <t>TEL：03-5829-3535</t>
  </si>
  <si>
    <t>FAX：03-5829-3536</t>
  </si>
  <si>
    <t>一般社団法人 強化プラスチック協会</t>
    <phoneticPr fontId="2"/>
  </si>
  <si>
    <t>担当事務局</t>
    <rPh sb="0" eb="2">
      <t>タントウ</t>
    </rPh>
    <rPh sb="2" eb="5">
      <t>ジムキョク</t>
    </rPh>
    <phoneticPr fontId="2"/>
  </si>
  <si>
    <t>：</t>
    <phoneticPr fontId="2"/>
  </si>
  <si>
    <t>≪お申込み時に記入が困難な場合、締切日までに別途ご連絡下さい。≫</t>
    <phoneticPr fontId="2"/>
  </si>
  <si>
    <t>■展示内容の概要を２００字以内でご記入下さい。</t>
    <rPh sb="1" eb="3">
      <t>テンジ</t>
    </rPh>
    <rPh sb="3" eb="5">
      <t>ナイヨウ</t>
    </rPh>
    <rPh sb="12" eb="13">
      <t>ジ</t>
    </rPh>
    <rPh sb="13" eb="15">
      <t>イナイ</t>
    </rPh>
    <phoneticPr fontId="4"/>
  </si>
  <si>
    <t>■講演要旨集掲載時の展示品タイトルをご記入下さい。</t>
    <rPh sb="1" eb="3">
      <t>コウエン</t>
    </rPh>
    <rPh sb="3" eb="5">
      <t>ヨウシ</t>
    </rPh>
    <rPh sb="5" eb="6">
      <t>シュウ</t>
    </rPh>
    <rPh sb="6" eb="9">
      <t>ケイサイジ</t>
    </rPh>
    <rPh sb="10" eb="12">
      <t>テンジ</t>
    </rPh>
    <rPh sb="12" eb="13">
      <t>ヒン</t>
    </rPh>
    <rPh sb="19" eb="21">
      <t>キニュウ</t>
    </rPh>
    <rPh sb="21" eb="22">
      <t>クダ</t>
    </rPh>
    <phoneticPr fontId="4"/>
  </si>
  <si>
    <t>単位：円</t>
    <rPh sb="0" eb="2">
      <t>タンイ</t>
    </rPh>
    <rPh sb="3" eb="4">
      <t>エン</t>
    </rPh>
    <phoneticPr fontId="2"/>
  </si>
  <si>
    <t>※ 基本出展料金（1小間当り、税込み）</t>
    <rPh sb="2" eb="4">
      <t>キホン</t>
    </rPh>
    <rPh sb="4" eb="8">
      <t>シュッテンリョウキン</t>
    </rPh>
    <rPh sb="10" eb="12">
      <t>コマ</t>
    </rPh>
    <rPh sb="12" eb="13">
      <t>ア</t>
    </rPh>
    <rPh sb="15" eb="17">
      <t>ゼイコ</t>
    </rPh>
    <phoneticPr fontId="2"/>
  </si>
  <si>
    <t>円</t>
    <rPh sb="0" eb="1">
      <t>エン</t>
    </rPh>
    <phoneticPr fontId="2"/>
  </si>
  <si>
    <t>（この申込書は強化プラスチック協会のホームページよりダウンロードして下さい。）</t>
    <rPh sb="3" eb="6">
      <t>モウシコミショ</t>
    </rPh>
    <rPh sb="7" eb="9">
      <t>キョウカ</t>
    </rPh>
    <rPh sb="15" eb="17">
      <t>キョウカイ</t>
    </rPh>
    <rPh sb="34" eb="35">
      <t>クダ</t>
    </rPh>
    <phoneticPr fontId="2"/>
  </si>
  <si>
    <t>eno</t>
    <phoneticPr fontId="5"/>
  </si>
  <si>
    <t>御中</t>
    <rPh sb="0" eb="2">
      <t>オンチュウ</t>
    </rPh>
    <phoneticPr fontId="5"/>
  </si>
  <si>
    <t>〒</t>
    <phoneticPr fontId="5"/>
  </si>
  <si>
    <t>様</t>
    <rPh sb="0" eb="1">
      <t>サマ</t>
    </rPh>
    <phoneticPr fontId="5"/>
  </si>
  <si>
    <t>請　求　書</t>
  </si>
  <si>
    <t>種類</t>
    <rPh sb="0" eb="2">
      <t>シュルイ</t>
    </rPh>
    <phoneticPr fontId="5"/>
  </si>
  <si>
    <t>費目</t>
    <rPh sb="0" eb="2">
      <t>ヒモク</t>
    </rPh>
    <phoneticPr fontId="5"/>
  </si>
  <si>
    <t>単価</t>
    <rPh sb="0" eb="2">
      <t>タンカ</t>
    </rPh>
    <phoneticPr fontId="2"/>
  </si>
  <si>
    <t>一般社団法人 強化プラスチック協会</t>
    <rPh sb="0" eb="2">
      <t>イッパン</t>
    </rPh>
    <rPh sb="2" eb="4">
      <t>シャダン</t>
    </rPh>
    <rPh sb="4" eb="6">
      <t>ホウジン</t>
    </rPh>
    <rPh sb="7" eb="9">
      <t>キョウカ</t>
    </rPh>
    <rPh sb="15" eb="17">
      <t>キョウカイ</t>
    </rPh>
    <phoneticPr fontId="5"/>
  </si>
  <si>
    <t>主催者紹介</t>
    <rPh sb="0" eb="5">
      <t>シュサイシャショウカイ</t>
    </rPh>
    <phoneticPr fontId="2"/>
  </si>
  <si>
    <t>〒101-0021</t>
    <phoneticPr fontId="5"/>
  </si>
  <si>
    <t>公益団体</t>
    <rPh sb="0" eb="4">
      <t>コウエキダンタイ</t>
    </rPh>
    <phoneticPr fontId="2"/>
  </si>
  <si>
    <t>東京都千代田区岩本町2-9-3 第2片山ﾋﾞﾙ 6階</t>
    <rPh sb="0" eb="3">
      <t>トウキョウト</t>
    </rPh>
    <rPh sb="3" eb="7">
      <t>チヨダク</t>
    </rPh>
    <rPh sb="7" eb="9">
      <t>イワモト</t>
    </rPh>
    <rPh sb="9" eb="10">
      <t>マチ</t>
    </rPh>
    <rPh sb="16" eb="17">
      <t>ダイ</t>
    </rPh>
    <rPh sb="18" eb="20">
      <t>カタヤマ</t>
    </rPh>
    <rPh sb="25" eb="26">
      <t>カイ</t>
    </rPh>
    <phoneticPr fontId="5"/>
  </si>
  <si>
    <t>TEL：03-5829-3535　FAX：03-5829-3536</t>
    <phoneticPr fontId="5"/>
  </si>
  <si>
    <t>下記のとおりご請求申し上げますので宜しくお願い致します。</t>
    <rPh sb="0" eb="2">
      <t>カキ</t>
    </rPh>
    <rPh sb="7" eb="9">
      <t>セイキュウ</t>
    </rPh>
    <rPh sb="9" eb="10">
      <t>モウ</t>
    </rPh>
    <rPh sb="11" eb="12">
      <t>ア</t>
    </rPh>
    <rPh sb="17" eb="18">
      <t>ヨロ</t>
    </rPh>
    <rPh sb="21" eb="22">
      <t>ネガ</t>
    </rPh>
    <rPh sb="23" eb="24">
      <t>イタ</t>
    </rPh>
    <phoneticPr fontId="5"/>
  </si>
  <si>
    <t>　　</t>
    <phoneticPr fontId="5"/>
  </si>
  <si>
    <t>合計金額</t>
  </si>
  <si>
    <t>－</t>
    <phoneticPr fontId="5"/>
  </si>
  <si>
    <t>ご請求内容</t>
    <rPh sb="1" eb="3">
      <t>セイキュウ</t>
    </rPh>
    <rPh sb="3" eb="5">
      <t>ナイヨウ</t>
    </rPh>
    <phoneticPr fontId="5"/>
  </si>
  <si>
    <t>費　    目</t>
    <rPh sb="0" eb="1">
      <t>ヒ</t>
    </rPh>
    <rPh sb="6" eb="7">
      <t>モク</t>
    </rPh>
    <phoneticPr fontId="5"/>
  </si>
  <si>
    <t>単  価</t>
    <rPh sb="0" eb="1">
      <t>タン</t>
    </rPh>
    <rPh sb="3" eb="4">
      <t>アタイ</t>
    </rPh>
    <phoneticPr fontId="5"/>
  </si>
  <si>
    <t>数量</t>
    <phoneticPr fontId="5"/>
  </si>
  <si>
    <t>金　額</t>
    <phoneticPr fontId="5"/>
  </si>
  <si>
    <t>並べ替えコード</t>
    <rPh sb="0" eb="1">
      <t>ナラ</t>
    </rPh>
    <rPh sb="2" eb="3">
      <t>カ</t>
    </rPh>
    <phoneticPr fontId="2"/>
  </si>
  <si>
    <t>合　　　　　計</t>
    <rPh sb="0" eb="1">
      <t>ゴウ</t>
    </rPh>
    <rPh sb="6" eb="7">
      <t>ケイ</t>
    </rPh>
    <phoneticPr fontId="5"/>
  </si>
  <si>
    <t>■お振込み手数料はご負担頂きますようお願い致します。</t>
    <rPh sb="2" eb="4">
      <t>フリコ</t>
    </rPh>
    <rPh sb="5" eb="8">
      <t>テスウリョウ</t>
    </rPh>
    <rPh sb="10" eb="12">
      <t>フタン</t>
    </rPh>
    <rPh sb="12" eb="13">
      <t>イタダ</t>
    </rPh>
    <rPh sb="19" eb="20">
      <t>ネガ</t>
    </rPh>
    <rPh sb="21" eb="22">
      <t>イタ</t>
    </rPh>
    <phoneticPr fontId="5"/>
  </si>
  <si>
    <t xml:space="preserve"> 【振込先】</t>
    <rPh sb="2" eb="4">
      <t>フリコミ</t>
    </rPh>
    <rPh sb="4" eb="5">
      <t>サキ</t>
    </rPh>
    <phoneticPr fontId="5"/>
  </si>
  <si>
    <t>口座名：一般社団法人 強化プラスチック協会</t>
  </si>
  <si>
    <t>◆三井住友銀行 銀座支店　店番号 ０２６, 普通預金 ０２２９３８３</t>
    <phoneticPr fontId="5"/>
  </si>
  <si>
    <t>◆三菱UFJ銀行 本店 　　　店番号 ００１, 普通預金 ７６５１０３７</t>
    <phoneticPr fontId="5"/>
  </si>
  <si>
    <t>略称：（社）強化プラスチック協会</t>
  </si>
  <si>
    <t>　 シヤ）キョウカプラスチックキョウカイ</t>
    <phoneticPr fontId="5"/>
  </si>
  <si>
    <t>◆郵便振替口座番号　　　００１６０－４－６７５９０</t>
  </si>
  <si>
    <t xml:space="preserve"> ※郵便振替口座の場合、略称は シヤ)キョウカプラスチックキョウカイのみです。</t>
    <phoneticPr fontId="5"/>
  </si>
  <si>
    <t>※ テーブルの大きさ</t>
    <rPh sb="7" eb="8">
      <t>オオ</t>
    </rPh>
    <phoneticPr fontId="2"/>
  </si>
  <si>
    <t>幅　180cm×奥行　45cm×高さ 70cm</t>
    <rPh sb="0" eb="1">
      <t>ハバ</t>
    </rPh>
    <rPh sb="8" eb="10">
      <t>オクユキ</t>
    </rPh>
    <rPh sb="16" eb="17">
      <t>タカ</t>
    </rPh>
    <phoneticPr fontId="2"/>
  </si>
  <si>
    <t>※ 展示パネル</t>
    <rPh sb="2" eb="4">
      <t>テンジ</t>
    </rPh>
    <phoneticPr fontId="2"/>
  </si>
  <si>
    <t>幅　120cm×高さ 180cm×２枚</t>
    <rPh sb="0" eb="1">
      <t>ハバ</t>
    </rPh>
    <rPh sb="8" eb="9">
      <t>タカ</t>
    </rPh>
    <rPh sb="18" eb="19">
      <t>マイ</t>
    </rPh>
    <phoneticPr fontId="2"/>
  </si>
  <si>
    <t>お申込み期限　</t>
    <rPh sb="1" eb="3">
      <t>モウシコ</t>
    </rPh>
    <rPh sb="4" eb="6">
      <t>キゲン</t>
    </rPh>
    <phoneticPr fontId="2"/>
  </si>
  <si>
    <t>原則、Eメールによる申込みをお願い致します</t>
    <rPh sb="0" eb="2">
      <t>ゲンソク</t>
    </rPh>
    <phoneticPr fontId="2"/>
  </si>
  <si>
    <t>frp.con-ex@jrps.or.jp</t>
    <phoneticPr fontId="2"/>
  </si>
  <si>
    <t>飯野 弘隆</t>
    <rPh sb="0" eb="2">
      <t>イイノ</t>
    </rPh>
    <rPh sb="3" eb="5">
      <t>ヒロタカ</t>
    </rPh>
    <phoneticPr fontId="2"/>
  </si>
  <si>
    <t>71st FRP CON-EX 2026 出展料 （会員）</t>
    <rPh sb="21" eb="24">
      <t>シュッテンリョウ</t>
    </rPh>
    <rPh sb="26" eb="28">
      <t>カイイン</t>
    </rPh>
    <phoneticPr fontId="5"/>
  </si>
  <si>
    <t>71st FRP CON-EX 2026 出展料 （主催者紹介）</t>
    <rPh sb="21" eb="24">
      <t>シュッテンリョウ</t>
    </rPh>
    <rPh sb="26" eb="29">
      <t>シュサイシャ</t>
    </rPh>
    <rPh sb="29" eb="31">
      <t>ショウカイ</t>
    </rPh>
    <phoneticPr fontId="5"/>
  </si>
  <si>
    <t>71st FRP CON-EX 2026 出展料 （公益団体）</t>
    <rPh sb="21" eb="24">
      <t>シュッテンリョウ</t>
    </rPh>
    <rPh sb="26" eb="30">
      <t>コウエキダンタイ</t>
    </rPh>
    <phoneticPr fontId="5"/>
  </si>
  <si>
    <t>71st FRP CON-EX 2026 出展料 （非会員）</t>
    <rPh sb="21" eb="24">
      <t>シュッテンリョウ</t>
    </rPh>
    <rPh sb="26" eb="29">
      <t>ヒカイイン</t>
    </rPh>
    <phoneticPr fontId="5"/>
  </si>
  <si>
    <t>テーブル</t>
    <phoneticPr fontId="2"/>
  </si>
  <si>
    <t>：</t>
  </si>
  <si>
    <t xml:space="preserve">お申込み先Ｅメール </t>
    <rPh sb="1" eb="3">
      <t>モウシコ</t>
    </rPh>
    <rPh sb="4" eb="5">
      <t>サキ</t>
    </rPh>
    <phoneticPr fontId="4"/>
  </si>
  <si>
    <t xml:space="preserve">お問合せ/お申込み先Ｅメール </t>
    <rPh sb="1" eb="3">
      <t>トイア</t>
    </rPh>
    <rPh sb="6" eb="8">
      <t>モウシコ</t>
    </rPh>
    <rPh sb="9" eb="10">
      <t>サキ</t>
    </rPh>
    <phoneticPr fontId="4"/>
  </si>
  <si>
    <t>9月18日（金）　</t>
    <rPh sb="1" eb="2">
      <t>ガツ</t>
    </rPh>
    <rPh sb="4" eb="5">
      <t>ニチ</t>
    </rPh>
    <rPh sb="6" eb="7">
      <t>キン</t>
    </rPh>
    <phoneticPr fontId="2"/>
  </si>
  <si>
    <t>eno</t>
    <phoneticPr fontId="2"/>
  </si>
  <si>
    <t>71st FRP CON-EX 2026  展示申込書</t>
    <rPh sb="22" eb="24">
      <t>テンジ</t>
    </rPh>
    <phoneticPr fontId="4"/>
  </si>
  <si>
    <r>
      <t>■</t>
    </r>
    <r>
      <rPr>
        <b/>
        <u/>
        <sz val="11"/>
        <color theme="0"/>
        <rFont val="ＭＳ Ｐゴシック"/>
        <family val="3"/>
        <charset val="128"/>
        <scheme val="minor"/>
      </rPr>
      <t>2025年12月末日</t>
    </r>
    <r>
      <rPr>
        <sz val="11"/>
        <color theme="0"/>
        <rFont val="ＭＳ Ｐゴシック"/>
        <family val="3"/>
        <charset val="128"/>
        <scheme val="minor"/>
      </rPr>
      <t>迄に下記口座にお振込み下さい。</t>
    </r>
    <rPh sb="5" eb="6">
      <t>ネン</t>
    </rPh>
    <rPh sb="8" eb="9">
      <t>ガツ</t>
    </rPh>
    <rPh sb="9" eb="10">
      <t>マツ</t>
    </rPh>
    <rPh sb="10" eb="11">
      <t>ニチ</t>
    </rPh>
    <rPh sb="11" eb="12">
      <t>マデ</t>
    </rPh>
    <rPh sb="13" eb="15">
      <t>カキ</t>
    </rPh>
    <rPh sb="15" eb="17">
      <t>コウザ</t>
    </rPh>
    <rPh sb="19" eb="21">
      <t>フリコ</t>
    </rPh>
    <rPh sb="22" eb="23">
      <t>クダ</t>
    </rPh>
    <phoneticPr fontId="5"/>
  </si>
  <si>
    <t>■次世代モビリティ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</si>
</sst>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¥&quot;#,##0;&quot;¥&quot;\-#,##0"/>
    <numFmt numFmtId="176" formatCode="[$-F800]dddd\,\ mmmm\ dd\,\ yyyy"/>
    <numFmt numFmtId="177" formatCode="[$-411]ggge&quot;年&quot;m&quot;月&quot;d&quot;日&quot;;@"/>
    <numFmt numFmtId="178" formatCode="&quot;¥&quot;#,##0_);[Red]\(&quot;¥&quot;#,##0\)"/>
    <numFmt numFmtId="179" formatCode="&quot;¥&quot;#,##0;[Red]&quot;¥&quot;#,##0"/>
    <numFmt numFmtId="180" formatCode="#"/>
  </numFmts>
  <fonts count="30">
    <font>
      <sz val="10"/>
      <color theme="1"/>
      <name val="ヒラギノ角ゴ Pro W3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ヒラギノ角ゴ Pro W3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u/>
      <sz val="10"/>
      <color theme="10"/>
      <name val="ヒラギノ角ゴ Pro W3"/>
      <family val="2"/>
      <charset val="128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color theme="1"/>
      <name val="ヒラギノ角ゴ Pro W3"/>
      <family val="2"/>
      <charset val="128"/>
    </font>
    <font>
      <sz val="12"/>
      <color theme="1"/>
      <name val="ＭＳ Ｐゴシック"/>
      <family val="2"/>
      <charset val="128"/>
      <scheme val="minor"/>
    </font>
    <font>
      <b/>
      <sz val="16"/>
      <name val="ＭＳ Ｐゴシック"/>
      <family val="3"/>
      <charset val="128"/>
      <scheme val="minor"/>
    </font>
    <font>
      <b/>
      <u/>
      <sz val="10"/>
      <name val="ヒラギノ角ゴ Pro W3"/>
      <family val="2"/>
      <charset val="128"/>
    </font>
    <font>
      <u/>
      <sz val="10"/>
      <name val="ＭＳ Ｐゴシック"/>
      <family val="2"/>
      <charset val="128"/>
    </font>
    <font>
      <sz val="8"/>
      <name val="ＭＳ Ｐゴシック"/>
      <family val="3"/>
      <charset val="128"/>
      <scheme val="minor"/>
    </font>
    <font>
      <u/>
      <sz val="10"/>
      <name val="ＭＳ Ｐゴシック"/>
      <family val="3"/>
      <charset val="128"/>
      <scheme val="minor"/>
    </font>
    <font>
      <b/>
      <u/>
      <sz val="10"/>
      <name val="ヒラギノ角ゴ Pro W3"/>
      <family val="3"/>
      <charset val="128"/>
    </font>
    <font>
      <sz val="11"/>
      <color theme="0"/>
      <name val="ＭＳ Ｐゴシック"/>
      <family val="3"/>
      <charset val="128"/>
      <scheme val="minor"/>
    </font>
    <font>
      <sz val="12"/>
      <color theme="0"/>
      <name val="ＭＳ Ｐゴシック"/>
      <family val="3"/>
      <charset val="128"/>
      <scheme val="minor"/>
    </font>
    <font>
      <b/>
      <sz val="22"/>
      <color theme="0"/>
      <name val="ＭＳ Ｐゴシック"/>
      <family val="3"/>
      <charset val="128"/>
      <scheme val="minor"/>
    </font>
    <font>
      <sz val="14"/>
      <color theme="0"/>
      <name val="ＭＳ Ｐゴシック"/>
      <family val="3"/>
      <charset val="128"/>
      <scheme val="minor"/>
    </font>
    <font>
      <sz val="18"/>
      <color theme="0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22"/>
      <color theme="0"/>
      <name val="ＭＳ Ｐゴシック"/>
      <family val="3"/>
      <charset val="128"/>
      <scheme val="minor"/>
    </font>
    <font>
      <b/>
      <u/>
      <sz val="11"/>
      <color theme="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5">
    <xf numFmtId="0" fontId="0" fillId="0" borderId="0"/>
    <xf numFmtId="0" fontId="3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8" fillId="0" borderId="0"/>
    <xf numFmtId="0" fontId="3" fillId="0" borderId="0"/>
    <xf numFmtId="0" fontId="9" fillId="0" borderId="0" applyNumberForma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</cellStyleXfs>
  <cellXfs count="230">
    <xf numFmtId="0" fontId="0" fillId="0" borderId="0" xfId="0"/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1" fillId="0" borderId="0" xfId="1" applyFont="1" applyAlignment="1">
      <alignment horizontal="right" vertic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right" vertical="center"/>
    </xf>
    <xf numFmtId="0" fontId="10" fillId="0" borderId="9" xfId="1" applyFont="1" applyBorder="1" applyAlignment="1">
      <alignment horizontal="center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6" xfId="1" applyFont="1" applyBorder="1" applyAlignment="1">
      <alignment horizontal="center" vertical="center"/>
    </xf>
    <xf numFmtId="0" fontId="10" fillId="0" borderId="3" xfId="1" applyFont="1" applyBorder="1" applyAlignment="1">
      <alignment vertical="center"/>
    </xf>
    <xf numFmtId="0" fontId="10" fillId="0" borderId="4" xfId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2" xfId="1" applyFont="1" applyBorder="1" applyAlignment="1">
      <alignment horizontal="right" vertical="center"/>
    </xf>
    <xf numFmtId="0" fontId="11" fillId="0" borderId="6" xfId="1" applyFont="1" applyBorder="1" applyAlignment="1">
      <alignment vertical="center"/>
    </xf>
    <xf numFmtId="0" fontId="10" fillId="0" borderId="4" xfId="1" applyFont="1" applyBorder="1" applyAlignment="1">
      <alignment vertical="center" wrapText="1"/>
    </xf>
    <xf numFmtId="3" fontId="10" fillId="0" borderId="0" xfId="1" applyNumberFormat="1" applyFont="1" applyAlignment="1">
      <alignment horizontal="left" vertical="center"/>
    </xf>
    <xf numFmtId="0" fontId="12" fillId="0" borderId="0" xfId="1" applyFont="1" applyAlignment="1">
      <alignment vertical="center"/>
    </xf>
    <xf numFmtId="0" fontId="10" fillId="0" borderId="7" xfId="1" applyFont="1" applyBorder="1" applyAlignment="1">
      <alignment vertical="center"/>
    </xf>
    <xf numFmtId="0" fontId="10" fillId="0" borderId="8" xfId="1" applyFont="1" applyBorder="1" applyAlignment="1">
      <alignment vertical="center"/>
    </xf>
    <xf numFmtId="0" fontId="10" fillId="0" borderId="4" xfId="1" applyFont="1" applyBorder="1" applyAlignment="1">
      <alignment horizontal="center" vertical="top" wrapText="1"/>
    </xf>
    <xf numFmtId="0" fontId="10" fillId="0" borderId="5" xfId="1" applyFont="1" applyBorder="1" applyAlignment="1">
      <alignment horizontal="center" vertical="top" wrapText="1"/>
    </xf>
    <xf numFmtId="0" fontId="10" fillId="0" borderId="7" xfId="1" applyFont="1" applyBorder="1" applyAlignment="1">
      <alignment horizontal="left" vertical="center"/>
    </xf>
    <xf numFmtId="0" fontId="10" fillId="0" borderId="2" xfId="1" applyFont="1" applyBorder="1" applyAlignment="1">
      <alignment horizontal="left" vertical="center"/>
    </xf>
    <xf numFmtId="0" fontId="13" fillId="0" borderId="0" xfId="1" applyFont="1" applyAlignment="1">
      <alignment vertical="center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0" fillId="0" borderId="5" xfId="1" applyFont="1" applyBorder="1" applyAlignment="1">
      <alignment vertical="center" shrinkToFit="1"/>
    </xf>
    <xf numFmtId="5" fontId="10" fillId="0" borderId="0" xfId="1" applyNumberFormat="1" applyFont="1" applyAlignment="1">
      <alignment horizontal="center" vertical="center"/>
    </xf>
    <xf numFmtId="0" fontId="19" fillId="0" borderId="6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0" fontId="10" fillId="0" borderId="0" xfId="1" applyFont="1" applyAlignment="1" applyProtection="1">
      <alignment vertical="center" shrinkToFit="1"/>
      <protection locked="0"/>
    </xf>
    <xf numFmtId="0" fontId="10" fillId="0" borderId="0" xfId="1" applyFont="1" applyAlignment="1">
      <alignment vertical="center" shrinkToFit="1"/>
    </xf>
    <xf numFmtId="0" fontId="10" fillId="0" borderId="4" xfId="1" applyFont="1" applyBorder="1" applyAlignment="1">
      <alignment vertical="top" shrinkToFit="1"/>
    </xf>
    <xf numFmtId="0" fontId="20" fillId="0" borderId="0" xfId="10" applyFont="1" applyAlignment="1"/>
    <xf numFmtId="0" fontId="12" fillId="0" borderId="0" xfId="0" applyFont="1"/>
    <xf numFmtId="0" fontId="10" fillId="0" borderId="2" xfId="1" applyFont="1" applyBorder="1" applyAlignment="1">
      <alignment horizontal="center" vertical="center" shrinkToFit="1"/>
    </xf>
    <xf numFmtId="0" fontId="10" fillId="0" borderId="8" xfId="1" applyFont="1" applyBorder="1" applyAlignment="1">
      <alignment horizontal="center" vertical="center" shrinkToFit="1"/>
    </xf>
    <xf numFmtId="0" fontId="10" fillId="0" borderId="4" xfId="0" applyFont="1" applyBorder="1"/>
    <xf numFmtId="0" fontId="10" fillId="0" borderId="0" xfId="0" applyFont="1"/>
    <xf numFmtId="0" fontId="12" fillId="0" borderId="1" xfId="0" applyFont="1" applyBorder="1"/>
    <xf numFmtId="0" fontId="12" fillId="0" borderId="0" xfId="10" applyFont="1" applyBorder="1" applyAlignment="1"/>
    <xf numFmtId="0" fontId="12" fillId="0" borderId="2" xfId="10" applyFont="1" applyBorder="1" applyAlignment="1"/>
    <xf numFmtId="0" fontId="13" fillId="0" borderId="0" xfId="1" applyFont="1" applyAlignment="1">
      <alignment horizontal="right" vertical="center"/>
    </xf>
    <xf numFmtId="0" fontId="22" fillId="0" borderId="0" xfId="12" applyFont="1">
      <alignment vertical="center"/>
    </xf>
    <xf numFmtId="38" fontId="22" fillId="0" borderId="0" xfId="13" applyFont="1" applyFill="1" applyProtection="1">
      <alignment vertical="center"/>
    </xf>
    <xf numFmtId="0" fontId="23" fillId="0" borderId="0" xfId="12" applyFont="1">
      <alignment vertical="center"/>
    </xf>
    <xf numFmtId="0" fontId="23" fillId="0" borderId="0" xfId="12" applyFont="1" applyAlignment="1">
      <alignment vertical="center" shrinkToFit="1"/>
    </xf>
    <xf numFmtId="0" fontId="24" fillId="0" borderId="0" xfId="12" applyFont="1">
      <alignment vertical="center"/>
    </xf>
    <xf numFmtId="0" fontId="22" fillId="0" borderId="0" xfId="12" applyFont="1" applyAlignment="1">
      <alignment horizontal="right" vertical="center"/>
    </xf>
    <xf numFmtId="0" fontId="25" fillId="0" borderId="0" xfId="12" applyFont="1">
      <alignment vertical="center"/>
    </xf>
    <xf numFmtId="0" fontId="22" fillId="0" borderId="20" xfId="12" applyFont="1" applyBorder="1">
      <alignment vertical="center"/>
    </xf>
    <xf numFmtId="38" fontId="22" fillId="0" borderId="20" xfId="11" applyFont="1" applyFill="1" applyBorder="1">
      <alignment vertical="center"/>
    </xf>
    <xf numFmtId="38" fontId="22" fillId="0" borderId="0" xfId="11" applyFont="1" applyFill="1" applyProtection="1">
      <alignment vertical="center"/>
    </xf>
    <xf numFmtId="0" fontId="26" fillId="0" borderId="0" xfId="12" applyFont="1">
      <alignment vertical="center"/>
    </xf>
    <xf numFmtId="38" fontId="22" fillId="0" borderId="20" xfId="13" applyFont="1" applyFill="1" applyBorder="1" applyProtection="1">
      <alignment vertical="center"/>
    </xf>
    <xf numFmtId="0" fontId="26" fillId="0" borderId="0" xfId="12" applyFont="1" applyAlignment="1">
      <alignment horizontal="centerContinuous" vertical="center"/>
    </xf>
    <xf numFmtId="0" fontId="22" fillId="0" borderId="21" xfId="12" applyFont="1" applyBorder="1">
      <alignment vertical="center"/>
    </xf>
    <xf numFmtId="0" fontId="22" fillId="0" borderId="21" xfId="12" applyFont="1" applyBorder="1" applyAlignment="1">
      <alignment vertical="center" shrinkToFit="1"/>
    </xf>
    <xf numFmtId="38" fontId="22" fillId="0" borderId="21" xfId="13" applyFont="1" applyFill="1" applyBorder="1" applyProtection="1">
      <alignment vertical="center"/>
    </xf>
    <xf numFmtId="0" fontId="23" fillId="0" borderId="0" xfId="12" applyFont="1" applyAlignment="1">
      <alignment horizontal="left" vertical="center"/>
    </xf>
    <xf numFmtId="0" fontId="22" fillId="0" borderId="0" xfId="12" applyFont="1" applyAlignment="1">
      <alignment horizontal="left" vertical="center"/>
    </xf>
    <xf numFmtId="177" fontId="22" fillId="0" borderId="0" xfId="12" applyNumberFormat="1" applyFont="1" applyAlignment="1">
      <alignment horizontal="center" vertical="center"/>
    </xf>
    <xf numFmtId="0" fontId="24" fillId="0" borderId="0" xfId="12" applyFont="1" applyAlignment="1">
      <alignment horizontal="center" vertical="center"/>
    </xf>
    <xf numFmtId="0" fontId="22" fillId="0" borderId="0" xfId="12" applyFont="1" applyAlignment="1">
      <alignment horizontal="center" vertical="center"/>
    </xf>
    <xf numFmtId="0" fontId="22" fillId="0" borderId="16" xfId="12" applyFont="1" applyBorder="1">
      <alignment vertical="center"/>
    </xf>
    <xf numFmtId="0" fontId="22" fillId="0" borderId="16" xfId="12" applyFont="1" applyBorder="1" applyAlignment="1">
      <alignment vertical="center" shrinkToFit="1"/>
    </xf>
    <xf numFmtId="38" fontId="22" fillId="0" borderId="16" xfId="13" applyFont="1" applyFill="1" applyBorder="1" applyProtection="1">
      <alignment vertical="center"/>
    </xf>
    <xf numFmtId="177" fontId="22" fillId="0" borderId="0" xfId="12" applyNumberFormat="1" applyFont="1">
      <alignment vertical="center"/>
    </xf>
    <xf numFmtId="0" fontId="22" fillId="0" borderId="20" xfId="12" applyFont="1" applyBorder="1" applyAlignment="1">
      <alignment vertical="center" shrinkToFit="1"/>
    </xf>
    <xf numFmtId="178" fontId="28" fillId="0" borderId="0" xfId="12" applyNumberFormat="1" applyFont="1">
      <alignment vertical="center"/>
    </xf>
    <xf numFmtId="0" fontId="22" fillId="0" borderId="10" xfId="12" applyFont="1" applyBorder="1">
      <alignment vertical="center"/>
    </xf>
    <xf numFmtId="0" fontId="22" fillId="0" borderId="3" xfId="12" applyFont="1" applyBorder="1">
      <alignment vertical="center"/>
    </xf>
    <xf numFmtId="0" fontId="22" fillId="0" borderId="4" xfId="12" applyFont="1" applyBorder="1">
      <alignment vertical="center"/>
    </xf>
    <xf numFmtId="0" fontId="22" fillId="0" borderId="6" xfId="12" applyFont="1" applyBorder="1">
      <alignment vertical="center"/>
    </xf>
    <xf numFmtId="0" fontId="22" fillId="0" borderId="7" xfId="12" applyFont="1" applyBorder="1">
      <alignment vertical="center"/>
    </xf>
    <xf numFmtId="0" fontId="22" fillId="0" borderId="2" xfId="12" applyFont="1" applyBorder="1">
      <alignment vertical="center"/>
    </xf>
    <xf numFmtId="0" fontId="22" fillId="0" borderId="3" xfId="12" applyFont="1" applyBorder="1" applyAlignment="1">
      <alignment horizontal="left" vertical="center"/>
    </xf>
    <xf numFmtId="0" fontId="22" fillId="0" borderId="4" xfId="12" applyFont="1" applyBorder="1" applyAlignment="1">
      <alignment horizontal="left" vertical="center" readingOrder="1"/>
    </xf>
    <xf numFmtId="0" fontId="22" fillId="0" borderId="4" xfId="12" applyFont="1" applyBorder="1" applyAlignment="1">
      <alignment vertical="top"/>
    </xf>
    <xf numFmtId="0" fontId="22" fillId="0" borderId="5" xfId="12" applyFont="1" applyBorder="1" applyAlignment="1">
      <alignment vertical="top"/>
    </xf>
    <xf numFmtId="0" fontId="22" fillId="0" borderId="0" xfId="12" applyFont="1" applyAlignment="1">
      <alignment vertical="top"/>
    </xf>
    <xf numFmtId="0" fontId="22" fillId="0" borderId="0" xfId="12" applyFont="1" applyAlignment="1">
      <alignment horizontal="left" vertical="center" readingOrder="1"/>
    </xf>
    <xf numFmtId="0" fontId="22" fillId="0" borderId="1" xfId="12" applyFont="1" applyBorder="1" applyAlignment="1">
      <alignment vertical="top"/>
    </xf>
    <xf numFmtId="0" fontId="22" fillId="0" borderId="6" xfId="12" applyFont="1" applyBorder="1" applyAlignment="1">
      <alignment horizontal="left" vertical="center"/>
    </xf>
    <xf numFmtId="0" fontId="22" fillId="0" borderId="0" xfId="12" applyFont="1" applyAlignment="1">
      <alignment horizontal="left" vertical="top" wrapText="1"/>
    </xf>
    <xf numFmtId="0" fontId="22" fillId="0" borderId="2" xfId="12" applyFont="1" applyBorder="1" applyAlignment="1">
      <alignment vertical="top"/>
    </xf>
    <xf numFmtId="0" fontId="22" fillId="0" borderId="8" xfId="12" applyFont="1" applyBorder="1" applyAlignment="1">
      <alignment vertical="top"/>
    </xf>
    <xf numFmtId="0" fontId="10" fillId="0" borderId="7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3" xfId="1" applyFont="1" applyBorder="1" applyAlignment="1">
      <alignment horizontal="center" vertical="top" shrinkToFit="1"/>
    </xf>
    <xf numFmtId="0" fontId="10" fillId="0" borderId="4" xfId="1" applyFont="1" applyBorder="1" applyAlignment="1">
      <alignment horizontal="center" vertical="top" shrinkToFit="1"/>
    </xf>
    <xf numFmtId="0" fontId="10" fillId="2" borderId="17" xfId="1" quotePrefix="1" applyFont="1" applyFill="1" applyBorder="1" applyAlignment="1" applyProtection="1">
      <alignment horizontal="center" vertical="center" shrinkToFit="1"/>
      <protection locked="0"/>
    </xf>
    <xf numFmtId="0" fontId="10" fillId="2" borderId="13" xfId="1" applyFont="1" applyFill="1" applyBorder="1" applyAlignment="1" applyProtection="1">
      <alignment horizontal="center" vertical="center" shrinkToFit="1"/>
      <protection locked="0"/>
    </xf>
    <xf numFmtId="0" fontId="10" fillId="2" borderId="14" xfId="1" applyFont="1" applyFill="1" applyBorder="1" applyAlignment="1" applyProtection="1">
      <alignment horizontal="center" vertical="center" shrinkToFit="1"/>
      <protection locked="0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2" borderId="12" xfId="1" applyFont="1" applyFill="1" applyBorder="1" applyAlignment="1" applyProtection="1">
      <alignment horizontal="left" vertical="center" shrinkToFit="1"/>
      <protection locked="0"/>
    </xf>
    <xf numFmtId="0" fontId="10" fillId="2" borderId="13" xfId="1" applyFont="1" applyFill="1" applyBorder="1" applyAlignment="1" applyProtection="1">
      <alignment horizontal="left" vertical="center" shrinkToFit="1"/>
      <protection locked="0"/>
    </xf>
    <xf numFmtId="0" fontId="10" fillId="2" borderId="14" xfId="1" applyFont="1" applyFill="1" applyBorder="1" applyAlignment="1" applyProtection="1">
      <alignment horizontal="left" vertical="center" shrinkToFit="1"/>
      <protection locked="0"/>
    </xf>
    <xf numFmtId="0" fontId="10" fillId="0" borderId="5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shrinkToFit="1"/>
    </xf>
    <xf numFmtId="0" fontId="10" fillId="0" borderId="4" xfId="1" applyFont="1" applyBorder="1" applyAlignment="1">
      <alignment horizontal="center" vertical="center" shrinkToFit="1"/>
    </xf>
    <xf numFmtId="0" fontId="12" fillId="0" borderId="4" xfId="10" applyFont="1" applyBorder="1" applyAlignment="1">
      <alignment horizontal="left" vertical="center"/>
    </xf>
    <xf numFmtId="0" fontId="12" fillId="0" borderId="0" xfId="10" applyFont="1" applyBorder="1" applyAlignment="1">
      <alignment horizontal="left" vertical="center"/>
    </xf>
    <xf numFmtId="0" fontId="10" fillId="2" borderId="6" xfId="1" applyFont="1" applyFill="1" applyBorder="1" applyAlignment="1" applyProtection="1">
      <alignment horizontal="left" vertical="top" wrapText="1"/>
      <protection locked="0"/>
    </xf>
    <xf numFmtId="0" fontId="10" fillId="2" borderId="0" xfId="1" applyFont="1" applyFill="1" applyAlignment="1" applyProtection="1">
      <alignment horizontal="left" vertical="top" wrapText="1"/>
      <protection locked="0"/>
    </xf>
    <xf numFmtId="0" fontId="10" fillId="2" borderId="1" xfId="1" applyFont="1" applyFill="1" applyBorder="1" applyAlignment="1" applyProtection="1">
      <alignment horizontal="left" vertical="top" wrapText="1"/>
      <protection locked="0"/>
    </xf>
    <xf numFmtId="0" fontId="10" fillId="2" borderId="7" xfId="1" applyFont="1" applyFill="1" applyBorder="1" applyAlignment="1" applyProtection="1">
      <alignment horizontal="left" vertical="top" wrapText="1"/>
      <protection locked="0"/>
    </xf>
    <xf numFmtId="0" fontId="10" fillId="2" borderId="2" xfId="1" applyFont="1" applyFill="1" applyBorder="1" applyAlignment="1" applyProtection="1">
      <alignment horizontal="left" vertical="top" wrapText="1"/>
      <protection locked="0"/>
    </xf>
    <xf numFmtId="0" fontId="10" fillId="2" borderId="8" xfId="1" applyFont="1" applyFill="1" applyBorder="1" applyAlignment="1" applyProtection="1">
      <alignment horizontal="left" vertical="top" wrapText="1"/>
      <protection locked="0"/>
    </xf>
    <xf numFmtId="0" fontId="10" fillId="2" borderId="9" xfId="1" applyFont="1" applyFill="1" applyBorder="1" applyAlignment="1" applyProtection="1">
      <alignment horizontal="left" vertical="center"/>
      <protection locked="0"/>
    </xf>
    <xf numFmtId="0" fontId="10" fillId="2" borderId="11" xfId="1" applyFont="1" applyFill="1" applyBorder="1" applyAlignment="1" applyProtection="1">
      <alignment horizontal="left" vertical="center"/>
      <protection locked="0"/>
    </xf>
    <xf numFmtId="0" fontId="10" fillId="2" borderId="10" xfId="1" applyFont="1" applyFill="1" applyBorder="1" applyAlignment="1" applyProtection="1">
      <alignment horizontal="left" vertical="center"/>
      <protection locked="0"/>
    </xf>
    <xf numFmtId="0" fontId="10" fillId="0" borderId="3" xfId="1" applyFont="1" applyBorder="1" applyAlignment="1">
      <alignment horizontal="left" vertical="center" shrinkToFit="1"/>
    </xf>
    <xf numFmtId="0" fontId="10" fillId="0" borderId="4" xfId="1" applyFont="1" applyBorder="1" applyAlignment="1">
      <alignment horizontal="left" vertical="center" shrinkToFit="1"/>
    </xf>
    <xf numFmtId="0" fontId="10" fillId="0" borderId="5" xfId="1" applyFont="1" applyBorder="1" applyAlignment="1">
      <alignment horizontal="center" vertical="center" shrinkToFit="1"/>
    </xf>
    <xf numFmtId="0" fontId="12" fillId="2" borderId="7" xfId="1" applyFont="1" applyFill="1" applyBorder="1" applyAlignment="1" applyProtection="1">
      <alignment horizontal="left" vertical="center"/>
      <protection locked="0"/>
    </xf>
    <xf numFmtId="0" fontId="12" fillId="2" borderId="2" xfId="1" applyFont="1" applyFill="1" applyBorder="1" applyAlignment="1" applyProtection="1">
      <alignment horizontal="left" vertical="center"/>
      <protection locked="0"/>
    </xf>
    <xf numFmtId="0" fontId="12" fillId="2" borderId="8" xfId="1" applyFont="1" applyFill="1" applyBorder="1" applyAlignment="1" applyProtection="1">
      <alignment horizontal="left" vertical="center"/>
      <protection locked="0"/>
    </xf>
    <xf numFmtId="0" fontId="10" fillId="0" borderId="9" xfId="1" applyFont="1" applyBorder="1" applyAlignment="1">
      <alignment horizontal="center"/>
    </xf>
    <xf numFmtId="0" fontId="10" fillId="0" borderId="10" xfId="1" applyFont="1" applyBorder="1" applyAlignment="1">
      <alignment horizontal="center"/>
    </xf>
    <xf numFmtId="0" fontId="10" fillId="0" borderId="6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 shrinkToFit="1"/>
    </xf>
    <xf numFmtId="3" fontId="10" fillId="0" borderId="6" xfId="1" applyNumberFormat="1" applyFont="1" applyBorder="1" applyAlignment="1">
      <alignment horizontal="center" vertical="center" shrinkToFit="1"/>
    </xf>
    <xf numFmtId="3" fontId="10" fillId="0" borderId="0" xfId="1" applyNumberFormat="1" applyFont="1" applyAlignment="1">
      <alignment horizontal="center" vertical="center" shrinkToFit="1"/>
    </xf>
    <xf numFmtId="0" fontId="19" fillId="0" borderId="6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shrinkToFit="1"/>
    </xf>
    <xf numFmtId="0" fontId="10" fillId="0" borderId="11" xfId="1" applyFont="1" applyBorder="1" applyAlignment="1">
      <alignment horizontal="center" shrinkToFit="1"/>
    </xf>
    <xf numFmtId="0" fontId="10" fillId="0" borderId="10" xfId="1" applyFont="1" applyBorder="1" applyAlignment="1">
      <alignment horizontal="center" shrinkToFit="1"/>
    </xf>
    <xf numFmtId="38" fontId="10" fillId="0" borderId="9" xfId="1" quotePrefix="1" applyNumberFormat="1" applyFont="1" applyBorder="1" applyAlignment="1">
      <alignment horizontal="center" vertical="center"/>
    </xf>
    <xf numFmtId="38" fontId="10" fillId="0" borderId="10" xfId="1" quotePrefix="1" applyNumberFormat="1" applyFont="1" applyBorder="1" applyAlignment="1">
      <alignment horizontal="center" vertical="center"/>
    </xf>
    <xf numFmtId="0" fontId="10" fillId="0" borderId="0" xfId="1" applyFont="1" applyAlignment="1">
      <alignment horizontal="center" vertical="center" shrinkToFit="1"/>
    </xf>
    <xf numFmtId="14" fontId="10" fillId="2" borderId="12" xfId="1" applyNumberFormat="1" applyFont="1" applyFill="1" applyBorder="1" applyAlignment="1" applyProtection="1">
      <alignment horizontal="center" vertical="center" shrinkToFit="1"/>
      <protection locked="0"/>
    </xf>
    <xf numFmtId="14" fontId="10" fillId="2" borderId="14" xfId="1" applyNumberFormat="1" applyFont="1" applyFill="1" applyBorder="1" applyAlignment="1" applyProtection="1">
      <alignment horizontal="center" vertical="center" shrinkToFit="1"/>
      <protection locked="0"/>
    </xf>
    <xf numFmtId="0" fontId="10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10" fillId="2" borderId="7" xfId="1" applyFont="1" applyFill="1" applyBorder="1" applyAlignment="1" applyProtection="1">
      <alignment horizontal="left" vertical="center" shrinkToFit="1"/>
      <protection locked="0"/>
    </xf>
    <xf numFmtId="0" fontId="10" fillId="2" borderId="8" xfId="1" applyFont="1" applyFill="1" applyBorder="1" applyAlignment="1" applyProtection="1">
      <alignment horizontal="left" vertical="center" shrinkToFit="1"/>
      <protection locked="0"/>
    </xf>
    <xf numFmtId="0" fontId="10" fillId="2" borderId="2" xfId="1" applyFont="1" applyFill="1" applyBorder="1" applyAlignment="1" applyProtection="1">
      <alignment horizontal="left" vertical="center" shrinkToFit="1"/>
      <protection locked="0"/>
    </xf>
    <xf numFmtId="0" fontId="10" fillId="2" borderId="9" xfId="1" applyFont="1" applyFill="1" applyBorder="1" applyAlignment="1" applyProtection="1">
      <alignment horizontal="left" vertical="center" shrinkToFit="1"/>
      <protection locked="0"/>
    </xf>
    <xf numFmtId="0" fontId="10" fillId="2" borderId="11" xfId="1" applyFont="1" applyFill="1" applyBorder="1" applyAlignment="1" applyProtection="1">
      <alignment horizontal="left" vertical="center" shrinkToFit="1"/>
      <protection locked="0"/>
    </xf>
    <xf numFmtId="0" fontId="10" fillId="2" borderId="10" xfId="1" applyFont="1" applyFill="1" applyBorder="1" applyAlignment="1" applyProtection="1">
      <alignment horizontal="left" vertical="center" shrinkToFit="1"/>
      <protection locked="0"/>
    </xf>
    <xf numFmtId="0" fontId="10" fillId="0" borderId="9" xfId="1" applyFont="1" applyBorder="1" applyAlignment="1">
      <alignment horizontal="center" vertical="center" shrinkToFit="1"/>
    </xf>
    <xf numFmtId="0" fontId="10" fillId="0" borderId="10" xfId="1" applyFont="1" applyBorder="1" applyAlignment="1">
      <alignment horizontal="center" vertical="center" shrinkToFit="1"/>
    </xf>
    <xf numFmtId="0" fontId="18" fillId="2" borderId="9" xfId="10" applyFont="1" applyFill="1" applyBorder="1" applyAlignment="1" applyProtection="1">
      <alignment horizontal="left" vertical="center" shrinkToFit="1"/>
      <protection locked="0"/>
    </xf>
    <xf numFmtId="0" fontId="10" fillId="0" borderId="15" xfId="1" applyFont="1" applyBorder="1" applyAlignment="1">
      <alignment horizontal="center" vertical="center" shrinkToFit="1"/>
    </xf>
    <xf numFmtId="0" fontId="10" fillId="2" borderId="12" xfId="1" applyFont="1" applyFill="1" applyBorder="1" applyAlignment="1" applyProtection="1">
      <alignment horizontal="center" vertical="center"/>
      <protection locked="0"/>
    </xf>
    <xf numFmtId="0" fontId="10" fillId="2" borderId="14" xfId="1" applyFont="1" applyFill="1" applyBorder="1" applyAlignment="1" applyProtection="1">
      <alignment horizontal="center" vertical="center"/>
      <protection locked="0"/>
    </xf>
    <xf numFmtId="0" fontId="21" fillId="0" borderId="0" xfId="10" applyFont="1" applyBorder="1" applyAlignment="1">
      <alignment horizontal="left" vertical="center"/>
    </xf>
    <xf numFmtId="0" fontId="17" fillId="0" borderId="0" xfId="10" applyFont="1" applyAlignment="1" applyProtection="1">
      <alignment horizontal="left" vertical="center"/>
      <protection locked="0"/>
    </xf>
    <xf numFmtId="0" fontId="13" fillId="0" borderId="0" xfId="1" applyFont="1" applyAlignment="1" applyProtection="1">
      <alignment horizontal="left" vertical="center"/>
      <protection locked="0"/>
    </xf>
    <xf numFmtId="0" fontId="16" fillId="0" borderId="0" xfId="1" applyFont="1" applyAlignment="1">
      <alignment horizontal="center" vertical="center"/>
    </xf>
    <xf numFmtId="14" fontId="10" fillId="2" borderId="13" xfId="1" applyNumberFormat="1" applyFont="1" applyFill="1" applyBorder="1" applyAlignment="1" applyProtection="1">
      <alignment horizontal="center" vertical="center" shrinkToFit="1"/>
      <protection locked="0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2" borderId="9" xfId="2" applyFont="1" applyFill="1" applyBorder="1" applyAlignment="1" applyProtection="1">
      <alignment horizontal="left" vertical="center" shrinkToFit="1"/>
      <protection locked="0"/>
    </xf>
    <xf numFmtId="176" fontId="22" fillId="0" borderId="0" xfId="12" applyNumberFormat="1" applyFont="1" applyAlignment="1">
      <alignment horizontal="center" vertical="top"/>
    </xf>
    <xf numFmtId="0" fontId="23" fillId="0" borderId="2" xfId="12" applyFont="1" applyBorder="1" applyAlignment="1">
      <alignment vertical="center" shrinkToFit="1"/>
    </xf>
    <xf numFmtId="0" fontId="22" fillId="0" borderId="0" xfId="12" applyFont="1" applyAlignment="1">
      <alignment vertical="center" shrinkToFit="1"/>
    </xf>
    <xf numFmtId="0" fontId="27" fillId="0" borderId="2" xfId="12" applyFont="1" applyBorder="1" applyAlignment="1">
      <alignment horizontal="center" vertical="center"/>
    </xf>
    <xf numFmtId="0" fontId="25" fillId="0" borderId="0" xfId="12" applyFont="1" applyAlignment="1">
      <alignment horizontal="center" vertical="center"/>
    </xf>
    <xf numFmtId="0" fontId="25" fillId="0" borderId="19" xfId="12" applyFont="1" applyBorder="1" applyAlignment="1">
      <alignment horizontal="center" vertical="center"/>
    </xf>
    <xf numFmtId="179" fontId="28" fillId="0" borderId="0" xfId="12" applyNumberFormat="1" applyFont="1" applyAlignment="1">
      <alignment horizontal="right" vertical="center"/>
    </xf>
    <xf numFmtId="179" fontId="28" fillId="0" borderId="19" xfId="12" applyNumberFormat="1" applyFont="1" applyBorder="1" applyAlignment="1">
      <alignment horizontal="right" vertical="center"/>
    </xf>
    <xf numFmtId="178" fontId="28" fillId="0" borderId="0" xfId="12" applyNumberFormat="1" applyFont="1" applyAlignment="1">
      <alignment horizontal="center" vertical="center"/>
    </xf>
    <xf numFmtId="178" fontId="28" fillId="0" borderId="19" xfId="12" applyNumberFormat="1" applyFont="1" applyBorder="1" applyAlignment="1">
      <alignment horizontal="center" vertical="center"/>
    </xf>
    <xf numFmtId="0" fontId="22" fillId="0" borderId="9" xfId="12" applyFont="1" applyBorder="1" applyAlignment="1">
      <alignment horizontal="center" vertical="center"/>
    </xf>
    <xf numFmtId="0" fontId="22" fillId="0" borderId="11" xfId="12" applyFont="1" applyBorder="1" applyAlignment="1">
      <alignment horizontal="center" vertical="center"/>
    </xf>
    <xf numFmtId="0" fontId="22" fillId="0" borderId="10" xfId="12" applyFont="1" applyBorder="1" applyAlignment="1">
      <alignment horizontal="center" vertical="center"/>
    </xf>
    <xf numFmtId="0" fontId="22" fillId="0" borderId="3" xfId="12" applyFont="1" applyBorder="1">
      <alignment vertical="center"/>
    </xf>
    <xf numFmtId="0" fontId="22" fillId="0" borderId="4" xfId="12" applyFont="1" applyBorder="1">
      <alignment vertical="center"/>
    </xf>
    <xf numFmtId="0" fontId="22" fillId="0" borderId="5" xfId="12" applyFont="1" applyBorder="1">
      <alignment vertical="center"/>
    </xf>
    <xf numFmtId="38" fontId="22" fillId="0" borderId="3" xfId="11" applyFont="1" applyFill="1" applyBorder="1" applyAlignment="1" applyProtection="1">
      <alignment horizontal="center" vertical="center"/>
    </xf>
    <xf numFmtId="38" fontId="22" fillId="0" borderId="4" xfId="11" applyFont="1" applyFill="1" applyBorder="1" applyAlignment="1" applyProtection="1">
      <alignment horizontal="center" vertical="center"/>
    </xf>
    <xf numFmtId="38" fontId="22" fillId="0" borderId="5" xfId="11" applyFont="1" applyFill="1" applyBorder="1" applyAlignment="1" applyProtection="1">
      <alignment horizontal="center" vertical="center"/>
    </xf>
    <xf numFmtId="180" fontId="22" fillId="0" borderId="6" xfId="11" applyNumberFormat="1" applyFont="1" applyBorder="1" applyAlignment="1">
      <alignment horizontal="center" vertical="center"/>
    </xf>
    <xf numFmtId="180" fontId="22" fillId="0" borderId="1" xfId="11" applyNumberFormat="1" applyFont="1" applyBorder="1" applyAlignment="1">
      <alignment horizontal="center" vertical="center"/>
    </xf>
    <xf numFmtId="38" fontId="22" fillId="0" borderId="3" xfId="11" applyFont="1" applyFill="1" applyBorder="1" applyAlignment="1" applyProtection="1">
      <alignment horizontal="right" vertical="center"/>
    </xf>
    <xf numFmtId="38" fontId="22" fillId="0" borderId="4" xfId="11" applyFont="1" applyFill="1" applyBorder="1" applyAlignment="1" applyProtection="1">
      <alignment horizontal="right" vertical="center"/>
    </xf>
    <xf numFmtId="38" fontId="22" fillId="0" borderId="5" xfId="11" applyFont="1" applyFill="1" applyBorder="1" applyAlignment="1" applyProtection="1">
      <alignment horizontal="right" vertical="center"/>
    </xf>
    <xf numFmtId="0" fontId="22" fillId="0" borderId="6" xfId="12" applyFont="1" applyBorder="1">
      <alignment vertical="center"/>
    </xf>
    <xf numFmtId="0" fontId="22" fillId="0" borderId="0" xfId="12" applyFont="1">
      <alignment vertical="center"/>
    </xf>
    <xf numFmtId="0" fontId="22" fillId="0" borderId="1" xfId="12" applyFont="1" applyBorder="1">
      <alignment vertical="center"/>
    </xf>
    <xf numFmtId="38" fontId="22" fillId="0" borderId="6" xfId="11" applyFont="1" applyFill="1" applyBorder="1" applyAlignment="1" applyProtection="1">
      <alignment horizontal="center" vertical="center"/>
    </xf>
    <xf numFmtId="38" fontId="22" fillId="0" borderId="0" xfId="11" applyFont="1" applyFill="1" applyBorder="1" applyAlignment="1" applyProtection="1">
      <alignment horizontal="center" vertical="center"/>
    </xf>
    <xf numFmtId="38" fontId="22" fillId="0" borderId="1" xfId="11" applyFont="1" applyFill="1" applyBorder="1" applyAlignment="1" applyProtection="1">
      <alignment horizontal="center" vertical="center"/>
    </xf>
    <xf numFmtId="38" fontId="22" fillId="0" borderId="6" xfId="11" applyFont="1" applyFill="1" applyBorder="1" applyAlignment="1" applyProtection="1">
      <alignment horizontal="right" vertical="center"/>
    </xf>
    <xf numFmtId="38" fontId="22" fillId="0" borderId="0" xfId="11" applyFont="1" applyFill="1" applyBorder="1" applyAlignment="1" applyProtection="1">
      <alignment horizontal="right" vertical="center"/>
    </xf>
    <xf numFmtId="38" fontId="22" fillId="0" borderId="1" xfId="11" applyFont="1" applyFill="1" applyBorder="1" applyAlignment="1" applyProtection="1">
      <alignment horizontal="right" vertical="center"/>
    </xf>
    <xf numFmtId="0" fontId="22" fillId="0" borderId="0" xfId="12" applyFont="1" applyAlignment="1">
      <alignment horizontal="left" vertical="center"/>
    </xf>
    <xf numFmtId="0" fontId="22" fillId="0" borderId="7" xfId="12" applyFont="1" applyBorder="1">
      <alignment vertical="center"/>
    </xf>
    <xf numFmtId="0" fontId="22" fillId="0" borderId="2" xfId="12" applyFont="1" applyBorder="1">
      <alignment vertical="center"/>
    </xf>
    <xf numFmtId="0" fontId="22" fillId="0" borderId="8" xfId="12" applyFont="1" applyBorder="1">
      <alignment vertical="center"/>
    </xf>
    <xf numFmtId="38" fontId="22" fillId="0" borderId="7" xfId="11" applyFont="1" applyFill="1" applyBorder="1" applyAlignment="1" applyProtection="1">
      <alignment horizontal="center" vertical="center"/>
    </xf>
    <xf numFmtId="38" fontId="22" fillId="0" borderId="2" xfId="11" applyFont="1" applyFill="1" applyBorder="1" applyAlignment="1" applyProtection="1">
      <alignment horizontal="center" vertical="center"/>
    </xf>
    <xf numFmtId="38" fontId="22" fillId="0" borderId="8" xfId="11" applyFont="1" applyFill="1" applyBorder="1" applyAlignment="1" applyProtection="1">
      <alignment horizontal="center" vertical="center"/>
    </xf>
    <xf numFmtId="180" fontId="22" fillId="0" borderId="7" xfId="11" applyNumberFormat="1" applyFont="1" applyBorder="1" applyAlignment="1">
      <alignment horizontal="center" vertical="center"/>
    </xf>
    <xf numFmtId="180" fontId="22" fillId="0" borderId="8" xfId="11" applyNumberFormat="1" applyFont="1" applyBorder="1" applyAlignment="1">
      <alignment horizontal="center" vertical="center"/>
    </xf>
    <xf numFmtId="38" fontId="22" fillId="0" borderId="7" xfId="11" applyFont="1" applyFill="1" applyBorder="1" applyAlignment="1" applyProtection="1">
      <alignment horizontal="right" vertical="center"/>
    </xf>
    <xf numFmtId="38" fontId="22" fillId="0" borderId="2" xfId="11" applyFont="1" applyFill="1" applyBorder="1" applyAlignment="1" applyProtection="1">
      <alignment horizontal="right" vertical="center"/>
    </xf>
    <xf numFmtId="38" fontId="22" fillId="0" borderId="8" xfId="11" applyFont="1" applyFill="1" applyBorder="1" applyAlignment="1" applyProtection="1">
      <alignment horizontal="right" vertical="center"/>
    </xf>
    <xf numFmtId="0" fontId="23" fillId="0" borderId="9" xfId="12" applyFont="1" applyBorder="1" applyAlignment="1">
      <alignment horizontal="center" vertical="center"/>
    </xf>
    <xf numFmtId="0" fontId="23" fillId="0" borderId="11" xfId="12" applyFont="1" applyBorder="1" applyAlignment="1">
      <alignment horizontal="center" vertical="center"/>
    </xf>
    <xf numFmtId="0" fontId="23" fillId="0" borderId="10" xfId="12" applyFont="1" applyBorder="1" applyAlignment="1">
      <alignment horizontal="center" vertical="center"/>
    </xf>
    <xf numFmtId="38" fontId="23" fillId="0" borderId="11" xfId="13" applyFont="1" applyFill="1" applyBorder="1" applyAlignment="1" applyProtection="1">
      <alignment horizontal="right" vertical="center"/>
    </xf>
    <xf numFmtId="38" fontId="23" fillId="0" borderId="10" xfId="13" applyFont="1" applyFill="1" applyBorder="1" applyAlignment="1" applyProtection="1">
      <alignment horizontal="right" vertical="center"/>
    </xf>
  </cellXfs>
  <cellStyles count="15">
    <cellStyle name="パーセント 2" xfId="14" xr:uid="{00000000-0005-0000-0000-000000000000}"/>
    <cellStyle name="ハイパーリンク" xfId="10" builtinId="8"/>
    <cellStyle name="ハイパーリンク 2" xfId="2" xr:uid="{00000000-0005-0000-0000-000002000000}"/>
    <cellStyle name="ハイパーリンク 2 2" xfId="3" xr:uid="{00000000-0005-0000-0000-000003000000}"/>
    <cellStyle name="ハイパーリンク 3" xfId="4" xr:uid="{00000000-0005-0000-0000-000004000000}"/>
    <cellStyle name="ハイパーリンク 4" xfId="5" xr:uid="{00000000-0005-0000-0000-000005000000}"/>
    <cellStyle name="桁区切り" xfId="11" builtinId="6"/>
    <cellStyle name="桁区切り 2" xfId="6" xr:uid="{00000000-0005-0000-0000-000007000000}"/>
    <cellStyle name="桁区切り 3" xfId="7" xr:uid="{00000000-0005-0000-0000-000008000000}"/>
    <cellStyle name="桁区切り 4" xfId="13" xr:uid="{00000000-0005-0000-0000-000009000000}"/>
    <cellStyle name="標準" xfId="0" builtinId="0"/>
    <cellStyle name="標準 2" xfId="8" xr:uid="{00000000-0005-0000-0000-00000B000000}"/>
    <cellStyle name="標準 2 2" xfId="9" xr:uid="{00000000-0005-0000-0000-00000C000000}"/>
    <cellStyle name="標準 3" xfId="1" xr:uid="{00000000-0005-0000-0000-00000D000000}"/>
    <cellStyle name="標準 4" xfId="12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22</xdr:col>
      <xdr:colOff>257175</xdr:colOff>
      <xdr:row>7</xdr:row>
      <xdr:rowOff>228600</xdr:rowOff>
    </xdr:from>
    <xdr:to>
      <xdr:col>26</xdr:col>
      <xdr:colOff>90375</xdr:colOff>
      <xdr:row>11</xdr:row>
      <xdr:rowOff>176100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6950" y="1866900"/>
          <a:ext cx="900000" cy="9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rp.con-ex@jrps.or.jp" TargetMode="External"/><Relationship Id="rId1" Type="http://schemas.openxmlformats.org/officeDocument/2006/relationships/hyperlink" Target="mailto:frp.con-ex@jrps.or.j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B1:AK66"/>
  <sheetViews>
    <sheetView showGridLines="0" tabSelected="1" zoomScaleNormal="100" workbookViewId="0">
      <selection activeCell="W21" sqref="W21"/>
    </sheetView>
  </sheetViews>
  <sheetFormatPr defaultColWidth="9.33203125" defaultRowHeight="13.2"/>
  <cols>
    <col min="1" max="1" width="2.109375" style="1" customWidth="1"/>
    <col min="2" max="19" width="5.6640625" style="1" customWidth="1"/>
    <col min="20" max="20" width="2.33203125" style="1" customWidth="1"/>
    <col min="21" max="22" width="5.6640625" style="1" customWidth="1"/>
    <col min="23" max="23" width="6.33203125" style="1" customWidth="1"/>
    <col min="24" max="48" width="5.88671875" style="1" customWidth="1"/>
    <col min="49" max="215" width="9.33203125" style="1"/>
    <col min="216" max="232" width="5.88671875" style="1" customWidth="1"/>
    <col min="233" max="233" width="5.33203125" style="1" customWidth="1"/>
    <col min="234" max="471" width="9.33203125" style="1"/>
    <col min="472" max="488" width="5.88671875" style="1" customWidth="1"/>
    <col min="489" max="489" width="5.33203125" style="1" customWidth="1"/>
    <col min="490" max="727" width="9.33203125" style="1"/>
    <col min="728" max="744" width="5.88671875" style="1" customWidth="1"/>
    <col min="745" max="745" width="5.33203125" style="1" customWidth="1"/>
    <col min="746" max="983" width="9.33203125" style="1"/>
    <col min="984" max="1000" width="5.88671875" style="1" customWidth="1"/>
    <col min="1001" max="1001" width="5.33203125" style="1" customWidth="1"/>
    <col min="1002" max="1239" width="9.33203125" style="1"/>
    <col min="1240" max="1256" width="5.88671875" style="1" customWidth="1"/>
    <col min="1257" max="1257" width="5.33203125" style="1" customWidth="1"/>
    <col min="1258" max="1495" width="9.33203125" style="1"/>
    <col min="1496" max="1512" width="5.88671875" style="1" customWidth="1"/>
    <col min="1513" max="1513" width="5.33203125" style="1" customWidth="1"/>
    <col min="1514" max="1751" width="9.33203125" style="1"/>
    <col min="1752" max="1768" width="5.88671875" style="1" customWidth="1"/>
    <col min="1769" max="1769" width="5.33203125" style="1" customWidth="1"/>
    <col min="1770" max="2007" width="9.33203125" style="1"/>
    <col min="2008" max="2024" width="5.88671875" style="1" customWidth="1"/>
    <col min="2025" max="2025" width="5.33203125" style="1" customWidth="1"/>
    <col min="2026" max="2263" width="9.33203125" style="1"/>
    <col min="2264" max="2280" width="5.88671875" style="1" customWidth="1"/>
    <col min="2281" max="2281" width="5.33203125" style="1" customWidth="1"/>
    <col min="2282" max="2519" width="9.33203125" style="1"/>
    <col min="2520" max="2536" width="5.88671875" style="1" customWidth="1"/>
    <col min="2537" max="2537" width="5.33203125" style="1" customWidth="1"/>
    <col min="2538" max="2775" width="9.33203125" style="1"/>
    <col min="2776" max="2792" width="5.88671875" style="1" customWidth="1"/>
    <col min="2793" max="2793" width="5.33203125" style="1" customWidth="1"/>
    <col min="2794" max="3031" width="9.33203125" style="1"/>
    <col min="3032" max="3048" width="5.88671875" style="1" customWidth="1"/>
    <col min="3049" max="3049" width="5.33203125" style="1" customWidth="1"/>
    <col min="3050" max="3287" width="9.33203125" style="1"/>
    <col min="3288" max="3304" width="5.88671875" style="1" customWidth="1"/>
    <col min="3305" max="3305" width="5.33203125" style="1" customWidth="1"/>
    <col min="3306" max="3543" width="9.33203125" style="1"/>
    <col min="3544" max="3560" width="5.88671875" style="1" customWidth="1"/>
    <col min="3561" max="3561" width="5.33203125" style="1" customWidth="1"/>
    <col min="3562" max="3799" width="9.33203125" style="1"/>
    <col min="3800" max="3816" width="5.88671875" style="1" customWidth="1"/>
    <col min="3817" max="3817" width="5.33203125" style="1" customWidth="1"/>
    <col min="3818" max="4055" width="9.33203125" style="1"/>
    <col min="4056" max="4072" width="5.88671875" style="1" customWidth="1"/>
    <col min="4073" max="4073" width="5.33203125" style="1" customWidth="1"/>
    <col min="4074" max="4311" width="9.33203125" style="1"/>
    <col min="4312" max="4328" width="5.88671875" style="1" customWidth="1"/>
    <col min="4329" max="4329" width="5.33203125" style="1" customWidth="1"/>
    <col min="4330" max="4567" width="9.33203125" style="1"/>
    <col min="4568" max="4584" width="5.88671875" style="1" customWidth="1"/>
    <col min="4585" max="4585" width="5.33203125" style="1" customWidth="1"/>
    <col min="4586" max="4823" width="9.33203125" style="1"/>
    <col min="4824" max="4840" width="5.88671875" style="1" customWidth="1"/>
    <col min="4841" max="4841" width="5.33203125" style="1" customWidth="1"/>
    <col min="4842" max="5079" width="9.33203125" style="1"/>
    <col min="5080" max="5096" width="5.88671875" style="1" customWidth="1"/>
    <col min="5097" max="5097" width="5.33203125" style="1" customWidth="1"/>
    <col min="5098" max="5335" width="9.33203125" style="1"/>
    <col min="5336" max="5352" width="5.88671875" style="1" customWidth="1"/>
    <col min="5353" max="5353" width="5.33203125" style="1" customWidth="1"/>
    <col min="5354" max="5591" width="9.33203125" style="1"/>
    <col min="5592" max="5608" width="5.88671875" style="1" customWidth="1"/>
    <col min="5609" max="5609" width="5.33203125" style="1" customWidth="1"/>
    <col min="5610" max="5847" width="9.33203125" style="1"/>
    <col min="5848" max="5864" width="5.88671875" style="1" customWidth="1"/>
    <col min="5865" max="5865" width="5.33203125" style="1" customWidth="1"/>
    <col min="5866" max="6103" width="9.33203125" style="1"/>
    <col min="6104" max="6120" width="5.88671875" style="1" customWidth="1"/>
    <col min="6121" max="6121" width="5.33203125" style="1" customWidth="1"/>
    <col min="6122" max="6359" width="9.33203125" style="1"/>
    <col min="6360" max="6376" width="5.88671875" style="1" customWidth="1"/>
    <col min="6377" max="6377" width="5.33203125" style="1" customWidth="1"/>
    <col min="6378" max="6615" width="9.33203125" style="1"/>
    <col min="6616" max="6632" width="5.88671875" style="1" customWidth="1"/>
    <col min="6633" max="6633" width="5.33203125" style="1" customWidth="1"/>
    <col min="6634" max="6871" width="9.33203125" style="1"/>
    <col min="6872" max="6888" width="5.88671875" style="1" customWidth="1"/>
    <col min="6889" max="6889" width="5.33203125" style="1" customWidth="1"/>
    <col min="6890" max="7127" width="9.33203125" style="1"/>
    <col min="7128" max="7144" width="5.88671875" style="1" customWidth="1"/>
    <col min="7145" max="7145" width="5.33203125" style="1" customWidth="1"/>
    <col min="7146" max="7383" width="9.33203125" style="1"/>
    <col min="7384" max="7400" width="5.88671875" style="1" customWidth="1"/>
    <col min="7401" max="7401" width="5.33203125" style="1" customWidth="1"/>
    <col min="7402" max="7639" width="9.33203125" style="1"/>
    <col min="7640" max="7656" width="5.88671875" style="1" customWidth="1"/>
    <col min="7657" max="7657" width="5.33203125" style="1" customWidth="1"/>
    <col min="7658" max="7895" width="9.33203125" style="1"/>
    <col min="7896" max="7912" width="5.88671875" style="1" customWidth="1"/>
    <col min="7913" max="7913" width="5.33203125" style="1" customWidth="1"/>
    <col min="7914" max="8151" width="9.33203125" style="1"/>
    <col min="8152" max="8168" width="5.88671875" style="1" customWidth="1"/>
    <col min="8169" max="8169" width="5.33203125" style="1" customWidth="1"/>
    <col min="8170" max="8407" width="9.33203125" style="1"/>
    <col min="8408" max="8424" width="5.88671875" style="1" customWidth="1"/>
    <col min="8425" max="8425" width="5.33203125" style="1" customWidth="1"/>
    <col min="8426" max="8663" width="9.33203125" style="1"/>
    <col min="8664" max="8680" width="5.88671875" style="1" customWidth="1"/>
    <col min="8681" max="8681" width="5.33203125" style="1" customWidth="1"/>
    <col min="8682" max="8919" width="9.33203125" style="1"/>
    <col min="8920" max="8936" width="5.88671875" style="1" customWidth="1"/>
    <col min="8937" max="8937" width="5.33203125" style="1" customWidth="1"/>
    <col min="8938" max="9175" width="9.33203125" style="1"/>
    <col min="9176" max="9192" width="5.88671875" style="1" customWidth="1"/>
    <col min="9193" max="9193" width="5.33203125" style="1" customWidth="1"/>
    <col min="9194" max="9431" width="9.33203125" style="1"/>
    <col min="9432" max="9448" width="5.88671875" style="1" customWidth="1"/>
    <col min="9449" max="9449" width="5.33203125" style="1" customWidth="1"/>
    <col min="9450" max="9687" width="9.33203125" style="1"/>
    <col min="9688" max="9704" width="5.88671875" style="1" customWidth="1"/>
    <col min="9705" max="9705" width="5.33203125" style="1" customWidth="1"/>
    <col min="9706" max="9943" width="9.33203125" style="1"/>
    <col min="9944" max="9960" width="5.88671875" style="1" customWidth="1"/>
    <col min="9961" max="9961" width="5.33203125" style="1" customWidth="1"/>
    <col min="9962" max="10199" width="9.33203125" style="1"/>
    <col min="10200" max="10216" width="5.88671875" style="1" customWidth="1"/>
    <col min="10217" max="10217" width="5.33203125" style="1" customWidth="1"/>
    <col min="10218" max="10455" width="9.33203125" style="1"/>
    <col min="10456" max="10472" width="5.88671875" style="1" customWidth="1"/>
    <col min="10473" max="10473" width="5.33203125" style="1" customWidth="1"/>
    <col min="10474" max="10711" width="9.33203125" style="1"/>
    <col min="10712" max="10728" width="5.88671875" style="1" customWidth="1"/>
    <col min="10729" max="10729" width="5.33203125" style="1" customWidth="1"/>
    <col min="10730" max="10967" width="9.33203125" style="1"/>
    <col min="10968" max="10984" width="5.88671875" style="1" customWidth="1"/>
    <col min="10985" max="10985" width="5.33203125" style="1" customWidth="1"/>
    <col min="10986" max="11223" width="9.33203125" style="1"/>
    <col min="11224" max="11240" width="5.88671875" style="1" customWidth="1"/>
    <col min="11241" max="11241" width="5.33203125" style="1" customWidth="1"/>
    <col min="11242" max="11479" width="9.33203125" style="1"/>
    <col min="11480" max="11496" width="5.88671875" style="1" customWidth="1"/>
    <col min="11497" max="11497" width="5.33203125" style="1" customWidth="1"/>
    <col min="11498" max="11735" width="9.33203125" style="1"/>
    <col min="11736" max="11752" width="5.88671875" style="1" customWidth="1"/>
    <col min="11753" max="11753" width="5.33203125" style="1" customWidth="1"/>
    <col min="11754" max="11991" width="9.33203125" style="1"/>
    <col min="11992" max="12008" width="5.88671875" style="1" customWidth="1"/>
    <col min="12009" max="12009" width="5.33203125" style="1" customWidth="1"/>
    <col min="12010" max="12247" width="9.33203125" style="1"/>
    <col min="12248" max="12264" width="5.88671875" style="1" customWidth="1"/>
    <col min="12265" max="12265" width="5.33203125" style="1" customWidth="1"/>
    <col min="12266" max="12503" width="9.33203125" style="1"/>
    <col min="12504" max="12520" width="5.88671875" style="1" customWidth="1"/>
    <col min="12521" max="12521" width="5.33203125" style="1" customWidth="1"/>
    <col min="12522" max="12759" width="9.33203125" style="1"/>
    <col min="12760" max="12776" width="5.88671875" style="1" customWidth="1"/>
    <col min="12777" max="12777" width="5.33203125" style="1" customWidth="1"/>
    <col min="12778" max="13015" width="9.33203125" style="1"/>
    <col min="13016" max="13032" width="5.88671875" style="1" customWidth="1"/>
    <col min="13033" max="13033" width="5.33203125" style="1" customWidth="1"/>
    <col min="13034" max="13271" width="9.33203125" style="1"/>
    <col min="13272" max="13288" width="5.88671875" style="1" customWidth="1"/>
    <col min="13289" max="13289" width="5.33203125" style="1" customWidth="1"/>
    <col min="13290" max="13527" width="9.33203125" style="1"/>
    <col min="13528" max="13544" width="5.88671875" style="1" customWidth="1"/>
    <col min="13545" max="13545" width="5.33203125" style="1" customWidth="1"/>
    <col min="13546" max="13783" width="9.33203125" style="1"/>
    <col min="13784" max="13800" width="5.88671875" style="1" customWidth="1"/>
    <col min="13801" max="13801" width="5.33203125" style="1" customWidth="1"/>
    <col min="13802" max="14039" width="9.33203125" style="1"/>
    <col min="14040" max="14056" width="5.88671875" style="1" customWidth="1"/>
    <col min="14057" max="14057" width="5.33203125" style="1" customWidth="1"/>
    <col min="14058" max="14295" width="9.33203125" style="1"/>
    <col min="14296" max="14312" width="5.88671875" style="1" customWidth="1"/>
    <col min="14313" max="14313" width="5.33203125" style="1" customWidth="1"/>
    <col min="14314" max="14551" width="9.33203125" style="1"/>
    <col min="14552" max="14568" width="5.88671875" style="1" customWidth="1"/>
    <col min="14569" max="14569" width="5.33203125" style="1" customWidth="1"/>
    <col min="14570" max="14807" width="9.33203125" style="1"/>
    <col min="14808" max="14824" width="5.88671875" style="1" customWidth="1"/>
    <col min="14825" max="14825" width="5.33203125" style="1" customWidth="1"/>
    <col min="14826" max="15063" width="9.33203125" style="1"/>
    <col min="15064" max="15080" width="5.88671875" style="1" customWidth="1"/>
    <col min="15081" max="15081" width="5.33203125" style="1" customWidth="1"/>
    <col min="15082" max="15319" width="9.33203125" style="1"/>
    <col min="15320" max="15336" width="5.88671875" style="1" customWidth="1"/>
    <col min="15337" max="15337" width="5.33203125" style="1" customWidth="1"/>
    <col min="15338" max="15575" width="9.33203125" style="1"/>
    <col min="15576" max="15592" width="5.88671875" style="1" customWidth="1"/>
    <col min="15593" max="15593" width="5.33203125" style="1" customWidth="1"/>
    <col min="15594" max="15831" width="9.33203125" style="1"/>
    <col min="15832" max="15848" width="5.88671875" style="1" customWidth="1"/>
    <col min="15849" max="15849" width="5.33203125" style="1" customWidth="1"/>
    <col min="15850" max="16087" width="9.33203125" style="1"/>
    <col min="16088" max="16104" width="5.88671875" style="1" customWidth="1"/>
    <col min="16105" max="16105" width="5.33203125" style="1" customWidth="1"/>
    <col min="16106" max="16384" width="9.33203125" style="1"/>
  </cols>
  <sheetData>
    <row r="1" spans="2:19" ht="16.5" customHeight="1">
      <c r="B1" s="2" t="s">
        <v>60</v>
      </c>
      <c r="S1" s="5" t="s">
        <v>112</v>
      </c>
    </row>
    <row r="2" spans="2:19" ht="16.5" customHeight="1"/>
    <row r="3" spans="2:19" ht="16.5" customHeight="1">
      <c r="B3" s="168" t="s">
        <v>113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</row>
    <row r="4" spans="2:19" ht="16.5" customHeight="1" thickBot="1">
      <c r="O4" s="2"/>
      <c r="P4" s="2"/>
      <c r="Q4" s="2"/>
      <c r="R4" s="2"/>
      <c r="S4" s="3" t="s">
        <v>13</v>
      </c>
    </row>
    <row r="5" spans="2:19" ht="16.5" customHeight="1" thickTop="1" thickBot="1">
      <c r="C5" s="4"/>
      <c r="H5" s="26"/>
      <c r="I5" s="46" t="s">
        <v>109</v>
      </c>
      <c r="J5" s="29" t="s">
        <v>108</v>
      </c>
      <c r="K5" s="166" t="s">
        <v>101</v>
      </c>
      <c r="L5" s="167"/>
      <c r="M5" s="167"/>
      <c r="N5" s="167"/>
      <c r="P5" s="5" t="s">
        <v>21</v>
      </c>
      <c r="Q5" s="143"/>
      <c r="R5" s="169"/>
      <c r="S5" s="144"/>
    </row>
    <row r="6" spans="2:19" ht="16.5" customHeight="1" thickTop="1">
      <c r="C6" s="4"/>
      <c r="D6" s="4"/>
      <c r="E6" s="4"/>
    </row>
    <row r="7" spans="2:19" ht="16.5" customHeight="1">
      <c r="B7" s="170" t="s">
        <v>9</v>
      </c>
      <c r="C7" s="171"/>
      <c r="D7" s="172"/>
      <c r="E7" s="145" t="s">
        <v>44</v>
      </c>
      <c r="F7" s="146"/>
      <c r="G7" s="156"/>
      <c r="H7" s="157"/>
      <c r="I7" s="157"/>
      <c r="J7" s="157"/>
      <c r="K7" s="157"/>
      <c r="L7" s="157"/>
      <c r="M7" s="158"/>
      <c r="N7" s="6" t="s">
        <v>5</v>
      </c>
      <c r="O7" s="156"/>
      <c r="P7" s="157"/>
      <c r="Q7" s="157"/>
      <c r="R7" s="157"/>
      <c r="S7" s="158"/>
    </row>
    <row r="8" spans="2:19" ht="16.5" customHeight="1">
      <c r="B8" s="173"/>
      <c r="C8" s="174"/>
      <c r="D8" s="175"/>
      <c r="E8" s="159" t="s">
        <v>15</v>
      </c>
      <c r="F8" s="160"/>
      <c r="G8" s="156"/>
      <c r="H8" s="157"/>
      <c r="I8" s="157"/>
      <c r="J8" s="157"/>
      <c r="K8" s="157"/>
      <c r="L8" s="157"/>
      <c r="M8" s="158"/>
      <c r="N8" s="6" t="s">
        <v>0</v>
      </c>
      <c r="O8" s="156"/>
      <c r="P8" s="157"/>
      <c r="Q8" s="157"/>
      <c r="R8" s="157"/>
      <c r="S8" s="158"/>
    </row>
    <row r="9" spans="2:19" ht="16.5" customHeight="1">
      <c r="B9" s="176"/>
      <c r="C9" s="177"/>
      <c r="D9" s="178"/>
      <c r="E9" s="159" t="s">
        <v>1</v>
      </c>
      <c r="F9" s="160"/>
      <c r="G9" s="161"/>
      <c r="H9" s="157"/>
      <c r="I9" s="157"/>
      <c r="J9" s="157"/>
      <c r="K9" s="157"/>
      <c r="L9" s="157"/>
      <c r="M9" s="158"/>
      <c r="N9" s="6" t="s">
        <v>22</v>
      </c>
      <c r="O9" s="179"/>
      <c r="P9" s="157"/>
      <c r="Q9" s="157"/>
      <c r="R9" s="157"/>
      <c r="S9" s="158"/>
    </row>
    <row r="10" spans="2:19" ht="16.5" customHeight="1">
      <c r="B10" s="170" t="s">
        <v>16</v>
      </c>
      <c r="C10" s="171"/>
      <c r="D10" s="172"/>
      <c r="E10" s="145" t="s">
        <v>44</v>
      </c>
      <c r="F10" s="146"/>
      <c r="G10" s="156"/>
      <c r="H10" s="157"/>
      <c r="I10" s="157"/>
      <c r="J10" s="157"/>
      <c r="K10" s="157"/>
      <c r="L10" s="157"/>
      <c r="M10" s="158"/>
      <c r="N10" s="6" t="s">
        <v>5</v>
      </c>
      <c r="O10" s="156"/>
      <c r="P10" s="157"/>
      <c r="Q10" s="157"/>
      <c r="R10" s="157"/>
      <c r="S10" s="158"/>
    </row>
    <row r="11" spans="2:19" ht="16.5" customHeight="1">
      <c r="B11" s="173"/>
      <c r="C11" s="174"/>
      <c r="D11" s="175"/>
      <c r="E11" s="159" t="s">
        <v>15</v>
      </c>
      <c r="F11" s="160"/>
      <c r="G11" s="156"/>
      <c r="H11" s="157"/>
      <c r="I11" s="157"/>
      <c r="J11" s="157"/>
      <c r="K11" s="157"/>
      <c r="L11" s="157"/>
      <c r="M11" s="158"/>
      <c r="N11" s="6" t="s">
        <v>0</v>
      </c>
      <c r="O11" s="156"/>
      <c r="P11" s="157"/>
      <c r="Q11" s="157"/>
      <c r="R11" s="157"/>
      <c r="S11" s="158"/>
    </row>
    <row r="12" spans="2:19" ht="16.5" customHeight="1">
      <c r="B12" s="147" t="s">
        <v>26</v>
      </c>
      <c r="C12" s="148"/>
      <c r="D12" s="149"/>
      <c r="E12" s="95" t="s">
        <v>27</v>
      </c>
      <c r="F12" s="108"/>
      <c r="G12" s="7" t="s">
        <v>28</v>
      </c>
      <c r="H12" s="153"/>
      <c r="I12" s="154"/>
      <c r="J12" s="7" t="s">
        <v>18</v>
      </c>
      <c r="K12" s="153"/>
      <c r="L12" s="155"/>
      <c r="M12" s="154"/>
      <c r="N12" s="8" t="s">
        <v>17</v>
      </c>
      <c r="O12" s="156"/>
      <c r="P12" s="157"/>
      <c r="Q12" s="157"/>
      <c r="R12" s="157"/>
      <c r="S12" s="158"/>
    </row>
    <row r="13" spans="2:19" ht="16.5" customHeight="1">
      <c r="B13" s="147"/>
      <c r="C13" s="148"/>
      <c r="D13" s="149"/>
      <c r="E13" s="91"/>
      <c r="F13" s="109"/>
      <c r="G13" s="156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8"/>
    </row>
    <row r="14" spans="2:19" ht="16.5" customHeight="1">
      <c r="B14" s="150"/>
      <c r="C14" s="151"/>
      <c r="D14" s="152"/>
      <c r="E14" s="159" t="s">
        <v>1</v>
      </c>
      <c r="F14" s="160"/>
      <c r="G14" s="161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8"/>
    </row>
    <row r="15" spans="2:19" ht="16.5" customHeight="1" thickBot="1">
      <c r="B15" s="9" t="s">
        <v>11</v>
      </c>
      <c r="C15" s="10"/>
      <c r="D15" s="11"/>
      <c r="E15" s="10"/>
      <c r="F15" s="3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1"/>
    </row>
    <row r="16" spans="2:19" ht="16.5" customHeight="1" thickTop="1" thickBot="1">
      <c r="B16" s="12"/>
      <c r="D16" s="13"/>
      <c r="E16" s="131" t="s">
        <v>20</v>
      </c>
      <c r="F16" s="162"/>
      <c r="G16" s="163"/>
      <c r="H16" s="164"/>
      <c r="I16" s="1" t="s">
        <v>107</v>
      </c>
      <c r="K16" s="14" t="s">
        <v>58</v>
      </c>
      <c r="L16" s="14"/>
      <c r="M16" s="14"/>
      <c r="N16" s="14"/>
      <c r="O16" s="14"/>
      <c r="P16" s="14"/>
      <c r="Q16" s="14"/>
      <c r="R16" s="15" t="s">
        <v>57</v>
      </c>
      <c r="S16" s="13"/>
    </row>
    <row r="17" spans="2:19" ht="16.5" customHeight="1" thickTop="1">
      <c r="B17" s="12"/>
      <c r="D17" s="13"/>
      <c r="E17" s="12"/>
      <c r="F17" s="13"/>
      <c r="G17" s="12"/>
      <c r="K17" s="145" t="s">
        <v>7</v>
      </c>
      <c r="L17" s="146"/>
      <c r="M17" s="159" t="s">
        <v>46</v>
      </c>
      <c r="N17" s="160"/>
      <c r="O17" s="145" t="s">
        <v>29</v>
      </c>
      <c r="P17" s="146"/>
      <c r="Q17" s="145" t="s">
        <v>8</v>
      </c>
      <c r="R17" s="146"/>
      <c r="S17" s="13"/>
    </row>
    <row r="18" spans="2:19" ht="16.5" customHeight="1" thickBot="1">
      <c r="B18" s="12"/>
      <c r="D18" s="13"/>
      <c r="E18" s="12"/>
      <c r="F18" s="13"/>
      <c r="G18" s="16" t="s">
        <v>24</v>
      </c>
      <c r="H18" s="2"/>
      <c r="I18" s="2"/>
      <c r="J18" s="2"/>
      <c r="K18" s="140">
        <v>40000</v>
      </c>
      <c r="L18" s="141"/>
      <c r="M18" s="140">
        <v>40000</v>
      </c>
      <c r="N18" s="141"/>
      <c r="O18" s="140">
        <v>40000</v>
      </c>
      <c r="P18" s="141"/>
      <c r="Q18" s="140">
        <v>60000</v>
      </c>
      <c r="R18" s="141"/>
      <c r="S18" s="13"/>
    </row>
    <row r="19" spans="2:19" ht="16.5" customHeight="1" thickTop="1" thickBot="1">
      <c r="B19" s="12"/>
      <c r="D19" s="13"/>
      <c r="E19" s="131" t="s">
        <v>12</v>
      </c>
      <c r="F19" s="142"/>
      <c r="G19" s="143"/>
      <c r="H19" s="144"/>
      <c r="K19" s="10" t="s">
        <v>95</v>
      </c>
      <c r="L19" s="10"/>
      <c r="M19" s="10"/>
      <c r="N19" s="10"/>
      <c r="O19" s="10"/>
      <c r="P19" s="10"/>
      <c r="Q19" s="10"/>
      <c r="R19" s="17"/>
      <c r="S19" s="13"/>
    </row>
    <row r="20" spans="2:19" ht="16.5" customHeight="1" thickTop="1">
      <c r="B20" s="12"/>
      <c r="D20" s="13"/>
      <c r="E20" s="27"/>
      <c r="F20" s="28"/>
      <c r="G20" s="12"/>
      <c r="L20" s="1" t="s">
        <v>96</v>
      </c>
      <c r="S20" s="13"/>
    </row>
    <row r="21" spans="2:19" ht="16.5" customHeight="1">
      <c r="B21" s="12"/>
      <c r="D21" s="13"/>
      <c r="E21" s="131" t="s">
        <v>10</v>
      </c>
      <c r="F21" s="132"/>
      <c r="G21" s="133">
        <f>IFERROR(HLOOKUP($G$19,$K$17:$R$18,2,0),0)*G16</f>
        <v>0</v>
      </c>
      <c r="H21" s="134"/>
      <c r="I21" s="18" t="s">
        <v>59</v>
      </c>
      <c r="J21" s="31"/>
      <c r="K21" s="1" t="s">
        <v>97</v>
      </c>
      <c r="S21" s="13"/>
    </row>
    <row r="22" spans="2:19" ht="16.5" customHeight="1">
      <c r="B22" s="12"/>
      <c r="D22" s="13"/>
      <c r="E22" s="135" t="s">
        <v>19</v>
      </c>
      <c r="F22" s="136"/>
      <c r="L22" s="1" t="s">
        <v>98</v>
      </c>
      <c r="S22" s="13"/>
    </row>
    <row r="23" spans="2:19" ht="16.5" customHeight="1">
      <c r="B23" s="12"/>
      <c r="D23" s="13"/>
      <c r="E23" s="32"/>
      <c r="F23" s="33"/>
      <c r="S23" s="13"/>
    </row>
    <row r="24" spans="2:19" ht="16.5" customHeight="1">
      <c r="B24" s="12"/>
      <c r="C24" s="34"/>
      <c r="D24" s="13"/>
      <c r="E24" s="32"/>
      <c r="F24" s="33"/>
      <c r="H24" s="19"/>
      <c r="S24" s="13"/>
    </row>
    <row r="25" spans="2:19" ht="16.5" customHeight="1">
      <c r="B25" s="12"/>
      <c r="C25" s="35"/>
      <c r="D25" s="13"/>
      <c r="E25" s="32"/>
      <c r="F25" s="33"/>
      <c r="H25" s="19"/>
      <c r="S25" s="13"/>
    </row>
    <row r="26" spans="2:19" ht="16.5" customHeight="1">
      <c r="B26" s="20"/>
      <c r="C26" s="14"/>
      <c r="D26" s="21"/>
      <c r="E26" s="137" t="s">
        <v>47</v>
      </c>
      <c r="F26" s="138"/>
      <c r="G26" s="139"/>
      <c r="H26" s="120"/>
      <c r="I26" s="121"/>
      <c r="J26" s="122"/>
      <c r="K26" s="129" t="s">
        <v>43</v>
      </c>
      <c r="L26" s="130"/>
      <c r="M26" s="120"/>
      <c r="N26" s="121"/>
      <c r="O26" s="121"/>
      <c r="P26" s="121"/>
      <c r="Q26" s="121"/>
      <c r="R26" s="121"/>
      <c r="S26" s="122"/>
    </row>
    <row r="27" spans="2:19" ht="16.5" customHeight="1">
      <c r="B27" s="123" t="s">
        <v>56</v>
      </c>
      <c r="C27" s="124"/>
      <c r="D27" s="124"/>
      <c r="E27" s="124"/>
      <c r="F27" s="124"/>
      <c r="G27" s="124"/>
      <c r="H27" s="124"/>
      <c r="I27" s="124"/>
      <c r="J27" s="111" t="s">
        <v>54</v>
      </c>
      <c r="K27" s="111"/>
      <c r="L27" s="111"/>
      <c r="M27" s="111"/>
      <c r="N27" s="111"/>
      <c r="O27" s="111"/>
      <c r="P27" s="111"/>
      <c r="Q27" s="111"/>
      <c r="R27" s="111"/>
      <c r="S27" s="125"/>
    </row>
    <row r="28" spans="2:19" ht="16.5" customHeight="1">
      <c r="B28" s="126"/>
      <c r="C28" s="127"/>
      <c r="D28" s="127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8"/>
    </row>
    <row r="29" spans="2:19" ht="16.5" customHeight="1">
      <c r="B29" s="123" t="s">
        <v>55</v>
      </c>
      <c r="C29" s="124"/>
      <c r="D29" s="124"/>
      <c r="E29" s="124"/>
      <c r="F29" s="124"/>
      <c r="G29" s="124"/>
      <c r="H29" s="124"/>
      <c r="I29" s="124"/>
      <c r="J29" s="111" t="s">
        <v>54</v>
      </c>
      <c r="K29" s="111"/>
      <c r="L29" s="111"/>
      <c r="M29" s="111"/>
      <c r="N29" s="111"/>
      <c r="O29" s="111"/>
      <c r="P29" s="111"/>
      <c r="Q29" s="111"/>
      <c r="R29" s="111"/>
      <c r="S29" s="125"/>
    </row>
    <row r="30" spans="2:19" ht="16.5" customHeight="1">
      <c r="B30" s="114"/>
      <c r="C30" s="115"/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6"/>
    </row>
    <row r="31" spans="2:19" ht="16.5" customHeight="1">
      <c r="B31" s="114"/>
      <c r="C31" s="115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6"/>
    </row>
    <row r="32" spans="2:19" ht="16.5" customHeight="1">
      <c r="B32" s="114"/>
      <c r="C32" s="115"/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6"/>
    </row>
    <row r="33" spans="2:37" ht="16.5" customHeight="1">
      <c r="B33" s="117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9"/>
    </row>
    <row r="34" spans="2:37" ht="16.5" customHeight="1" thickBot="1">
      <c r="B34" s="93" t="s">
        <v>2</v>
      </c>
      <c r="C34" s="94"/>
      <c r="D34" s="94"/>
      <c r="E34" s="94"/>
      <c r="F34" s="94"/>
      <c r="G34" s="97" t="s">
        <v>3</v>
      </c>
      <c r="H34" s="98"/>
      <c r="I34" s="98"/>
      <c r="J34" s="98"/>
      <c r="K34" s="98"/>
      <c r="L34" s="98"/>
      <c r="M34" s="98"/>
      <c r="N34" s="36"/>
      <c r="O34" s="22"/>
      <c r="P34" s="22"/>
      <c r="Q34" s="22"/>
      <c r="R34" s="22"/>
      <c r="S34" s="23"/>
    </row>
    <row r="35" spans="2:37" ht="16.5" customHeight="1" thickTop="1" thickBot="1">
      <c r="B35" s="95"/>
      <c r="C35" s="96"/>
      <c r="D35" s="96"/>
      <c r="E35" s="96"/>
      <c r="F35" s="96"/>
      <c r="G35" s="99" t="s">
        <v>115</v>
      </c>
      <c r="H35" s="100"/>
      <c r="I35" s="100"/>
      <c r="J35" s="100"/>
      <c r="K35" s="100"/>
      <c r="L35" s="100"/>
      <c r="M35" s="101"/>
      <c r="S35" s="13"/>
    </row>
    <row r="36" spans="2:37" ht="16.5" customHeight="1" thickTop="1">
      <c r="B36" s="95"/>
      <c r="C36" s="96"/>
      <c r="D36" s="96"/>
      <c r="E36" s="96"/>
      <c r="F36" s="96"/>
      <c r="G36" s="12"/>
      <c r="H36" s="1" t="s">
        <v>30</v>
      </c>
      <c r="O36" s="1" t="s">
        <v>36</v>
      </c>
      <c r="S36" s="13"/>
    </row>
    <row r="37" spans="2:37" ht="16.5" customHeight="1">
      <c r="B37" s="95"/>
      <c r="C37" s="96"/>
      <c r="D37" s="96"/>
      <c r="E37" s="96"/>
      <c r="F37" s="96"/>
      <c r="G37" s="12"/>
      <c r="H37" s="1" t="s">
        <v>31</v>
      </c>
      <c r="O37" s="1" t="s">
        <v>37</v>
      </c>
      <c r="S37" s="13"/>
    </row>
    <row r="38" spans="2:37" ht="16.5" customHeight="1">
      <c r="B38" s="95"/>
      <c r="C38" s="96"/>
      <c r="D38" s="96"/>
      <c r="E38" s="96"/>
      <c r="F38" s="96"/>
      <c r="G38" s="12"/>
      <c r="H38" s="1" t="s">
        <v>32</v>
      </c>
      <c r="O38" s="1" t="s">
        <v>38</v>
      </c>
      <c r="S38" s="13"/>
    </row>
    <row r="39" spans="2:37" ht="16.5" customHeight="1">
      <c r="B39" s="95"/>
      <c r="C39" s="96"/>
      <c r="D39" s="96"/>
      <c r="E39" s="96"/>
      <c r="F39" s="96"/>
      <c r="G39" s="12"/>
      <c r="H39" s="1" t="s">
        <v>33</v>
      </c>
      <c r="O39" s="1" t="s">
        <v>39</v>
      </c>
      <c r="S39" s="13"/>
    </row>
    <row r="40" spans="2:37" ht="16.5" customHeight="1">
      <c r="B40" s="95"/>
      <c r="C40" s="96"/>
      <c r="D40" s="96"/>
      <c r="E40" s="96"/>
      <c r="F40" s="96"/>
      <c r="G40" s="12"/>
      <c r="H40" s="1" t="s">
        <v>34</v>
      </c>
      <c r="O40" s="1" t="s">
        <v>40</v>
      </c>
      <c r="S40" s="13"/>
    </row>
    <row r="41" spans="2:37" ht="16.5" customHeight="1">
      <c r="B41" s="95"/>
      <c r="C41" s="96"/>
      <c r="D41" s="96"/>
      <c r="E41" s="96"/>
      <c r="F41" s="96"/>
      <c r="G41" s="12"/>
      <c r="H41" s="1" t="s">
        <v>35</v>
      </c>
      <c r="O41" s="1" t="s">
        <v>41</v>
      </c>
      <c r="S41" s="13"/>
    </row>
    <row r="42" spans="2:37" ht="16.5" customHeight="1" thickBot="1">
      <c r="B42" s="95"/>
      <c r="C42" s="96"/>
      <c r="D42" s="96"/>
      <c r="E42" s="96"/>
      <c r="F42" s="96"/>
      <c r="G42" s="102" t="s">
        <v>4</v>
      </c>
      <c r="H42" s="103"/>
      <c r="I42" s="103"/>
      <c r="J42" s="103"/>
      <c r="K42" s="103"/>
      <c r="L42" s="103"/>
      <c r="M42" s="103"/>
      <c r="O42" s="1" t="s">
        <v>42</v>
      </c>
      <c r="S42" s="13"/>
    </row>
    <row r="43" spans="2:37" ht="16.5" customHeight="1" thickTop="1" thickBot="1">
      <c r="B43" s="95"/>
      <c r="C43" s="96"/>
      <c r="D43" s="96"/>
      <c r="E43" s="96"/>
      <c r="F43" s="96"/>
      <c r="G43" s="104"/>
      <c r="H43" s="105"/>
      <c r="I43" s="105"/>
      <c r="J43" s="105"/>
      <c r="K43" s="105"/>
      <c r="L43" s="105"/>
      <c r="M43" s="106"/>
      <c r="S43" s="13"/>
      <c r="Y43" s="37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</row>
    <row r="44" spans="2:37" ht="16.5" customHeight="1" thickTop="1">
      <c r="B44" s="91"/>
      <c r="C44" s="92"/>
      <c r="D44" s="92"/>
      <c r="E44" s="92"/>
      <c r="F44" s="92"/>
      <c r="G44" s="24"/>
      <c r="H44" s="25"/>
      <c r="I44" s="25"/>
      <c r="J44" s="25"/>
      <c r="K44" s="25"/>
      <c r="L44" s="25"/>
      <c r="M44" s="25"/>
      <c r="N44" s="25"/>
      <c r="O44" s="25"/>
      <c r="P44" s="39"/>
      <c r="Q44" s="39"/>
      <c r="R44" s="39"/>
      <c r="S44" s="40"/>
    </row>
    <row r="45" spans="2:37" ht="16.5" customHeight="1">
      <c r="B45" s="93" t="s">
        <v>45</v>
      </c>
      <c r="C45" s="94"/>
      <c r="D45" s="94"/>
      <c r="E45" s="94"/>
      <c r="F45" s="107"/>
      <c r="G45" s="110" t="s">
        <v>51</v>
      </c>
      <c r="H45" s="111"/>
      <c r="I45" s="111"/>
      <c r="J45" s="111"/>
      <c r="K45" s="111"/>
      <c r="L45" s="111"/>
      <c r="M45" s="112" t="s">
        <v>53</v>
      </c>
      <c r="N45" s="41" t="s">
        <v>49</v>
      </c>
      <c r="O45" s="10"/>
      <c r="P45" s="41"/>
      <c r="Q45" s="41"/>
      <c r="R45" s="41"/>
      <c r="S45" s="11"/>
    </row>
    <row r="46" spans="2:37" ht="16.5" customHeight="1">
      <c r="B46" s="95"/>
      <c r="C46" s="96"/>
      <c r="D46" s="96"/>
      <c r="E46" s="96"/>
      <c r="F46" s="108"/>
      <c r="G46" s="95" t="s">
        <v>48</v>
      </c>
      <c r="H46" s="96"/>
      <c r="I46" s="96"/>
      <c r="J46" s="96"/>
      <c r="K46" s="96"/>
      <c r="L46" s="96"/>
      <c r="M46" s="113"/>
      <c r="N46" s="42" t="s">
        <v>50</v>
      </c>
      <c r="P46" s="38"/>
      <c r="Q46" s="38"/>
      <c r="R46" s="38"/>
      <c r="S46" s="43"/>
    </row>
    <row r="47" spans="2:37" ht="16.5" customHeight="1">
      <c r="B47" s="95"/>
      <c r="C47" s="96"/>
      <c r="D47" s="96"/>
      <c r="E47" s="96"/>
      <c r="F47" s="108"/>
      <c r="G47" s="95" t="s">
        <v>110</v>
      </c>
      <c r="H47" s="96"/>
      <c r="I47" s="96"/>
      <c r="J47" s="96"/>
      <c r="K47" s="96"/>
      <c r="L47" s="96"/>
      <c r="M47" s="44" t="s">
        <v>53</v>
      </c>
      <c r="N47" s="165" t="s">
        <v>101</v>
      </c>
      <c r="O47" s="165"/>
      <c r="P47" s="165"/>
      <c r="Q47" s="165"/>
      <c r="R47" s="165"/>
      <c r="S47" s="13"/>
    </row>
    <row r="48" spans="2:37" ht="16.5" customHeight="1">
      <c r="B48" s="91"/>
      <c r="C48" s="92"/>
      <c r="D48" s="92"/>
      <c r="E48" s="92"/>
      <c r="F48" s="109"/>
      <c r="G48" s="91" t="s">
        <v>52</v>
      </c>
      <c r="H48" s="92"/>
      <c r="I48" s="92"/>
      <c r="J48" s="92"/>
      <c r="K48" s="92"/>
      <c r="L48" s="92"/>
      <c r="M48" s="45" t="s">
        <v>53</v>
      </c>
      <c r="N48" s="14" t="s">
        <v>102</v>
      </c>
      <c r="O48" s="14"/>
      <c r="P48" s="14"/>
      <c r="Q48" s="14"/>
      <c r="R48" s="14"/>
      <c r="S48" s="21"/>
    </row>
    <row r="49" spans="2:8" ht="16.5" customHeight="1">
      <c r="B49" s="5" t="s">
        <v>14</v>
      </c>
      <c r="C49" s="26" t="s">
        <v>99</v>
      </c>
      <c r="D49" s="46"/>
      <c r="E49" s="26"/>
      <c r="F49" s="26" t="s">
        <v>111</v>
      </c>
      <c r="G49" s="26"/>
      <c r="H49" s="26"/>
    </row>
    <row r="50" spans="2:8" ht="16.5" customHeight="1">
      <c r="B50" s="5" t="s">
        <v>14</v>
      </c>
      <c r="C50" s="1" t="s">
        <v>25</v>
      </c>
    </row>
    <row r="51" spans="2:8" ht="16.5" customHeight="1">
      <c r="B51" s="5" t="s">
        <v>14</v>
      </c>
      <c r="C51" s="1" t="s">
        <v>100</v>
      </c>
    </row>
    <row r="52" spans="2:8" ht="16.5" customHeight="1">
      <c r="B52" s="5" t="s">
        <v>14</v>
      </c>
      <c r="C52" s="1" t="s">
        <v>23</v>
      </c>
    </row>
    <row r="53" spans="2:8" ht="16.5" customHeight="1"/>
    <row r="54" spans="2:8" ht="16.5" customHeight="1"/>
    <row r="55" spans="2:8" ht="16.5" customHeight="1"/>
    <row r="56" spans="2:8" ht="16.5" customHeight="1"/>
    <row r="57" spans="2:8" ht="16.5" customHeight="1"/>
    <row r="58" spans="2:8" ht="16.5" customHeight="1"/>
    <row r="59" spans="2:8" ht="16.5" customHeight="1"/>
    <row r="60" spans="2:8" ht="16.5" customHeight="1"/>
    <row r="61" spans="2:8" ht="16.5" customHeight="1"/>
    <row r="62" spans="2:8" ht="16.5" customHeight="1"/>
    <row r="63" spans="2:8" ht="16.5" customHeight="1"/>
    <row r="64" spans="2:8" ht="16.5" customHeight="1"/>
    <row r="65" s="1" customFormat="1" ht="15" customHeight="1"/>
    <row r="66" s="1" customFormat="1" ht="15.75" customHeight="1"/>
  </sheetData>
  <sheetProtection formatCells="0" insertHyperlinks="0"/>
  <mergeCells count="65">
    <mergeCell ref="N47:R47"/>
    <mergeCell ref="K5:N5"/>
    <mergeCell ref="B3:S3"/>
    <mergeCell ref="Q5:S5"/>
    <mergeCell ref="B7:D9"/>
    <mergeCell ref="E7:F7"/>
    <mergeCell ref="G7:M7"/>
    <mergeCell ref="O7:S7"/>
    <mergeCell ref="E8:F8"/>
    <mergeCell ref="G8:M8"/>
    <mergeCell ref="O8:S8"/>
    <mergeCell ref="E9:F9"/>
    <mergeCell ref="G9:M9"/>
    <mergeCell ref="O9:S9"/>
    <mergeCell ref="B10:D11"/>
    <mergeCell ref="E10:F10"/>
    <mergeCell ref="G10:M10"/>
    <mergeCell ref="O10:S10"/>
    <mergeCell ref="E11:F11"/>
    <mergeCell ref="G11:M11"/>
    <mergeCell ref="O11:S11"/>
    <mergeCell ref="Q17:R17"/>
    <mergeCell ref="B12:D14"/>
    <mergeCell ref="E12:F13"/>
    <mergeCell ref="H12:I12"/>
    <mergeCell ref="K12:M12"/>
    <mergeCell ref="O12:S12"/>
    <mergeCell ref="G13:S13"/>
    <mergeCell ref="E14:F14"/>
    <mergeCell ref="G14:S14"/>
    <mergeCell ref="E16:F16"/>
    <mergeCell ref="G16:H16"/>
    <mergeCell ref="K17:L17"/>
    <mergeCell ref="M17:N17"/>
    <mergeCell ref="O17:P17"/>
    <mergeCell ref="K18:L18"/>
    <mergeCell ref="M18:N18"/>
    <mergeCell ref="O18:P18"/>
    <mergeCell ref="Q18:R18"/>
    <mergeCell ref="E19:F19"/>
    <mergeCell ref="G19:H19"/>
    <mergeCell ref="E21:F21"/>
    <mergeCell ref="G21:H21"/>
    <mergeCell ref="E22:F22"/>
    <mergeCell ref="E26:G26"/>
    <mergeCell ref="H26:J26"/>
    <mergeCell ref="B30:S33"/>
    <mergeCell ref="M26:S26"/>
    <mergeCell ref="B27:I27"/>
    <mergeCell ref="J27:S27"/>
    <mergeCell ref="B28:S28"/>
    <mergeCell ref="B29:I29"/>
    <mergeCell ref="J29:S29"/>
    <mergeCell ref="K26:L26"/>
    <mergeCell ref="G48:L48"/>
    <mergeCell ref="B34:F44"/>
    <mergeCell ref="G34:M34"/>
    <mergeCell ref="G35:M35"/>
    <mergeCell ref="G42:M42"/>
    <mergeCell ref="G43:M43"/>
    <mergeCell ref="B45:F48"/>
    <mergeCell ref="G45:L45"/>
    <mergeCell ref="M45:M46"/>
    <mergeCell ref="G46:L46"/>
    <mergeCell ref="G47:L47"/>
  </mergeCells>
  <phoneticPr fontId="2"/>
  <dataValidations count="2">
    <dataValidation type="list" allowBlank="1" showInputMessage="1" showErrorMessage="1" sqref="G35:M35" xr:uid="{00000000-0002-0000-0000-000000000000}">
      <formula1>"-- ,■補強繊維及び基材,■樹脂及び添加剤,■成形法,■航空・宇宙,■自動車・鉄道,■次世代モビリティ,■舟艇・船舶,■土木・建築,■産業機械,■介護・医療・スポーツ,■エネルギー,■環境・リサイクル,■その他"</formula1>
    </dataValidation>
    <dataValidation type="list" allowBlank="1" showInputMessage="1" showErrorMessage="1" sqref="G19:H19" xr:uid="{00000000-0002-0000-0000-000001000000}">
      <formula1>"　,会員,主催者紹介,公益団体,非会員"</formula1>
    </dataValidation>
  </dataValidations>
  <hyperlinks>
    <hyperlink ref="N47" r:id="rId1" xr:uid="{00000000-0004-0000-0000-000000000000}"/>
    <hyperlink ref="K5" r:id="rId2" xr:uid="{262ECEAD-D7FE-46A3-8172-B910F8811381}"/>
  </hyperlinks>
  <pageMargins left="0.59055118110236227" right="0.19685039370078741" top="0" bottom="0" header="0" footer="0"/>
  <pageSetup paperSize="9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34998626667073579"/>
  </sheetPr>
  <dimension ref="A1:AJ65"/>
  <sheetViews>
    <sheetView showGridLines="0" zoomScaleNormal="100" workbookViewId="0">
      <selection sqref="A1:XFD1048576"/>
    </sheetView>
  </sheetViews>
  <sheetFormatPr defaultColWidth="10" defaultRowHeight="13.2"/>
  <cols>
    <col min="1" max="10" width="4" style="47" customWidth="1"/>
    <col min="11" max="11" width="3.33203125" style="47" customWidth="1"/>
    <col min="12" max="27" width="4" style="47" customWidth="1"/>
    <col min="28" max="28" width="2.88671875" style="47" customWidth="1"/>
    <col min="29" max="32" width="4.109375" style="47" customWidth="1"/>
    <col min="33" max="33" width="16.109375" style="47" bestFit="1" customWidth="1"/>
    <col min="34" max="34" width="48.6640625" style="47" bestFit="1" customWidth="1"/>
    <col min="35" max="35" width="13" style="48" bestFit="1" customWidth="1"/>
    <col min="36" max="36" width="10" style="47"/>
    <col min="37" max="37" width="2.88671875" style="47" customWidth="1"/>
    <col min="38" max="16384" width="10" style="47"/>
  </cols>
  <sheetData>
    <row r="1" spans="1:35" s="47" customFormat="1" ht="17.100000000000001" customHeight="1">
      <c r="W1" s="180">
        <f ca="1">TODAY()</f>
        <v>46184</v>
      </c>
      <c r="X1" s="180"/>
      <c r="Y1" s="180"/>
      <c r="Z1" s="180"/>
      <c r="AA1" s="180"/>
      <c r="AG1" s="47" t="s">
        <v>61</v>
      </c>
      <c r="AI1" s="48"/>
    </row>
    <row r="2" spans="1:35" s="47" customFormat="1" ht="18.899999999999999" customHeight="1">
      <c r="B2" s="181" t="str">
        <f ca="1">IF(INDIRECT("展示申込書!G10")=0,"",INDIRECT("展示申込書!G10"))</f>
        <v/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49" t="s">
        <v>62</v>
      </c>
      <c r="N2" s="49"/>
      <c r="O2" s="49"/>
      <c r="P2" s="50"/>
      <c r="Q2" s="51"/>
      <c r="R2" s="51"/>
      <c r="T2" s="51"/>
      <c r="U2" s="51"/>
      <c r="V2" s="51"/>
      <c r="AI2" s="48"/>
    </row>
    <row r="3" spans="1:35" s="47" customFormat="1" ht="18.899999999999999" customHeight="1">
      <c r="B3" s="52" t="s">
        <v>63</v>
      </c>
      <c r="C3" s="182" t="str">
        <f ca="1">IF(INDIRECT("展示申込書!H12")=0,"",INDIRECT("展示申込書!H12"))</f>
        <v/>
      </c>
      <c r="D3" s="182"/>
      <c r="E3" s="182"/>
      <c r="F3" s="182"/>
      <c r="G3" s="182"/>
      <c r="H3" s="182"/>
      <c r="I3" s="182"/>
      <c r="J3" s="182"/>
      <c r="K3" s="182"/>
      <c r="L3" s="182"/>
      <c r="M3" s="182"/>
      <c r="O3" s="53"/>
      <c r="AG3" s="47" t="s">
        <v>6</v>
      </c>
    </row>
    <row r="4" spans="1:35" s="47" customFormat="1" ht="18.899999999999999" customHeight="1">
      <c r="C4" s="47" t="str">
        <f ca="1">IF(INDIRECT("展示申込書!G13")=0,"",INDIRECT("展示申込書!G13"))</f>
        <v/>
      </c>
      <c r="AG4" s="54">
        <f ca="1">INDIRECT("展示申込書!G16")</f>
        <v>0</v>
      </c>
      <c r="AH4" s="54">
        <f ca="1">INDIRECT("展示申込書!G19")</f>
        <v>0</v>
      </c>
      <c r="AI4" s="55">
        <f ca="1">INDIRECT("展示申込書!G21")</f>
        <v>0</v>
      </c>
    </row>
    <row r="5" spans="1:35" s="47" customFormat="1" ht="18.899999999999999" customHeight="1">
      <c r="C5" s="47" t="str">
        <f ca="1">IF(INDIRECT("展示申込書!O10")=0,"",INDIRECT("展示申込書!O10"))</f>
        <v/>
      </c>
      <c r="AG5" s="48"/>
      <c r="AI5" s="56"/>
    </row>
    <row r="6" spans="1:35" s="47" customFormat="1" ht="18.899999999999999" customHeight="1">
      <c r="C6" s="47" t="str">
        <f ca="1">IF(INDIRECT("展示申込書!G11")=0,"",INDIRECT("展示申込書!G11"))</f>
        <v/>
      </c>
      <c r="G6" s="47" t="s">
        <v>64</v>
      </c>
      <c r="U6" s="49"/>
      <c r="V6" s="49"/>
      <c r="W6" s="49"/>
      <c r="X6" s="49"/>
      <c r="Y6" s="49"/>
      <c r="Z6" s="49"/>
      <c r="AG6" s="54"/>
      <c r="AH6" s="54"/>
      <c r="AI6" s="55"/>
    </row>
    <row r="7" spans="1:35" s="47" customFormat="1" ht="18.899999999999999" customHeight="1">
      <c r="C7" s="47" t="str">
        <f ca="1">IF(INDIRECT("展示申込書!G14")=0,"",INDIRECT("展示申込書!G14"))</f>
        <v/>
      </c>
      <c r="AI7" s="48"/>
    </row>
    <row r="8" spans="1:35" s="47" customFormat="1" ht="18.899999999999999" customHeight="1">
      <c r="A8" s="57"/>
      <c r="AB8" s="57"/>
      <c r="AI8" s="48"/>
    </row>
    <row r="9" spans="1:35" s="47" customFormat="1" ht="18.899999999999999" customHeight="1">
      <c r="L9" s="183" t="s">
        <v>65</v>
      </c>
      <c r="M9" s="183"/>
      <c r="N9" s="183"/>
      <c r="O9" s="183"/>
      <c r="P9" s="183"/>
      <c r="Q9" s="183"/>
      <c r="AG9" s="54" t="s">
        <v>66</v>
      </c>
      <c r="AH9" s="54" t="s">
        <v>67</v>
      </c>
      <c r="AI9" s="58" t="s">
        <v>68</v>
      </c>
    </row>
    <row r="10" spans="1:35" s="47" customFormat="1" ht="18.899999999999999" customHeight="1">
      <c r="T10" s="59"/>
      <c r="U10" s="57"/>
      <c r="V10" s="57"/>
      <c r="W10" s="57"/>
      <c r="X10" s="57"/>
      <c r="Y10" s="57"/>
      <c r="Z10" s="57"/>
      <c r="AA10" s="57"/>
      <c r="AG10" s="60" t="s">
        <v>7</v>
      </c>
      <c r="AH10" s="61" t="s">
        <v>103</v>
      </c>
      <c r="AI10" s="62">
        <f ca="1">INDIRECT("展示申込書!K18")</f>
        <v>40000</v>
      </c>
    </row>
    <row r="11" spans="1:35" s="47" customFormat="1" ht="18.899999999999999" customHeight="1">
      <c r="O11" s="63" t="s">
        <v>69</v>
      </c>
      <c r="Q11" s="49"/>
      <c r="R11" s="49"/>
      <c r="S11" s="64"/>
      <c r="T11" s="64"/>
      <c r="AG11" s="60" t="s">
        <v>70</v>
      </c>
      <c r="AH11" s="61" t="s">
        <v>104</v>
      </c>
      <c r="AI11" s="62">
        <f ca="1">INDIRECT("展示申込書!M18")</f>
        <v>40000</v>
      </c>
    </row>
    <row r="12" spans="1:35" s="47" customFormat="1" ht="18.899999999999999" customHeight="1">
      <c r="J12" s="65"/>
      <c r="K12" s="65"/>
      <c r="P12" s="64" t="s">
        <v>71</v>
      </c>
      <c r="AG12" s="60" t="s">
        <v>72</v>
      </c>
      <c r="AH12" s="61" t="s">
        <v>105</v>
      </c>
      <c r="AI12" s="62">
        <f ca="1">INDIRECT("展示申込書!O18")</f>
        <v>40000</v>
      </c>
    </row>
    <row r="13" spans="1:35" s="47" customFormat="1" ht="18.899999999999999" customHeight="1">
      <c r="A13" s="66"/>
      <c r="B13" s="67"/>
      <c r="C13" s="67"/>
      <c r="D13" s="67"/>
      <c r="E13" s="67"/>
      <c r="F13" s="67"/>
      <c r="G13" s="67"/>
      <c r="H13" s="67"/>
      <c r="I13" s="67"/>
      <c r="J13" s="67"/>
      <c r="P13" s="64" t="s">
        <v>73</v>
      </c>
      <c r="R13" s="64"/>
      <c r="S13" s="64"/>
      <c r="AG13" s="68" t="s">
        <v>8</v>
      </c>
      <c r="AH13" s="69" t="s">
        <v>106</v>
      </c>
      <c r="AI13" s="70">
        <f ca="1">INDIRECT("展示申込書!Q18")</f>
        <v>60000</v>
      </c>
    </row>
    <row r="14" spans="1:35" s="47" customFormat="1" ht="18.899999999999999" customHeight="1">
      <c r="L14" s="65"/>
      <c r="M14" s="65"/>
      <c r="N14" s="65"/>
      <c r="P14" s="64" t="s">
        <v>74</v>
      </c>
      <c r="R14" s="64"/>
      <c r="S14" s="64"/>
      <c r="T14" s="64"/>
      <c r="AI14" s="48"/>
    </row>
    <row r="15" spans="1:35" s="47" customFormat="1" ht="18.899999999999999" customHeight="1">
      <c r="J15" s="71"/>
      <c r="K15" s="71"/>
      <c r="L15" s="71"/>
      <c r="M15" s="71"/>
      <c r="N15" s="71"/>
      <c r="O15" s="71"/>
      <c r="R15" s="64"/>
      <c r="S15" s="64"/>
      <c r="T15" s="64"/>
      <c r="U15" s="64"/>
      <c r="AH15" s="72"/>
      <c r="AI15" s="58">
        <f ca="1">INDIRECT("展示申込書!O35")</f>
        <v>0</v>
      </c>
    </row>
    <row r="16" spans="1:35" s="47" customFormat="1" ht="18.899999999999999" customHeight="1">
      <c r="B16" s="63" t="s">
        <v>75</v>
      </c>
      <c r="AI16" s="48"/>
    </row>
    <row r="17" spans="1:36" s="47" customFormat="1" ht="18.899999999999999" customHeight="1">
      <c r="B17" s="53" t="s">
        <v>76</v>
      </c>
      <c r="P17" s="73"/>
      <c r="Q17" s="73"/>
      <c r="R17" s="73"/>
      <c r="S17" s="73"/>
      <c r="T17" s="73"/>
      <c r="U17" s="73"/>
      <c r="AH17" s="48"/>
      <c r="AI17" s="48"/>
    </row>
    <row r="18" spans="1:36" s="47" customFormat="1" ht="18.899999999999999" customHeight="1">
      <c r="B18" s="53"/>
      <c r="C18" s="184" t="s">
        <v>77</v>
      </c>
      <c r="D18" s="184"/>
      <c r="E18" s="184"/>
      <c r="F18" s="184"/>
      <c r="G18" s="184"/>
      <c r="H18" s="186">
        <f ca="1">SUM(X33)</f>
        <v>0</v>
      </c>
      <c r="I18" s="186"/>
      <c r="J18" s="186"/>
      <c r="K18" s="186"/>
      <c r="L18" s="186"/>
      <c r="M18" s="186"/>
      <c r="N18" s="188" t="s">
        <v>78</v>
      </c>
      <c r="O18" s="73"/>
      <c r="P18" s="73"/>
      <c r="Q18" s="73"/>
      <c r="R18" s="73"/>
      <c r="S18" s="73"/>
      <c r="T18" s="73"/>
      <c r="U18" s="73"/>
      <c r="AI18" s="48"/>
    </row>
    <row r="19" spans="1:36" s="47" customFormat="1" ht="18.899999999999999" customHeight="1" thickBot="1">
      <c r="C19" s="185"/>
      <c r="D19" s="185"/>
      <c r="E19" s="185"/>
      <c r="F19" s="185"/>
      <c r="G19" s="185"/>
      <c r="H19" s="187"/>
      <c r="I19" s="187"/>
      <c r="J19" s="187"/>
      <c r="K19" s="187"/>
      <c r="L19" s="187"/>
      <c r="M19" s="187"/>
      <c r="N19" s="189"/>
      <c r="O19" s="73"/>
      <c r="AH19" s="48"/>
      <c r="AI19" s="48"/>
    </row>
    <row r="20" spans="1:36" s="47" customFormat="1" ht="18.899999999999999" customHeight="1" thickTop="1">
      <c r="AI20" s="48"/>
    </row>
    <row r="21" spans="1:36" s="47" customFormat="1" ht="18.899999999999999" customHeight="1">
      <c r="B21" s="49" t="s">
        <v>79</v>
      </c>
      <c r="AI21" s="48"/>
    </row>
    <row r="22" spans="1:36" s="47" customFormat="1" ht="18.899999999999999" customHeight="1">
      <c r="B22" s="190" t="s">
        <v>80</v>
      </c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74"/>
      <c r="R22" s="190" t="s">
        <v>81</v>
      </c>
      <c r="S22" s="191"/>
      <c r="T22" s="191"/>
      <c r="U22" s="192"/>
      <c r="V22" s="190" t="s">
        <v>82</v>
      </c>
      <c r="W22" s="191"/>
      <c r="X22" s="190" t="s">
        <v>83</v>
      </c>
      <c r="Y22" s="191"/>
      <c r="Z22" s="191"/>
      <c r="AA22" s="192"/>
      <c r="AG22" s="47" t="s">
        <v>84</v>
      </c>
      <c r="AI22" s="48"/>
    </row>
    <row r="23" spans="1:36" s="47" customFormat="1" ht="18.899999999999999" customHeight="1">
      <c r="A23" s="47">
        <v>1</v>
      </c>
      <c r="B23" s="193" t="str">
        <f ca="1">IFERROR(VLOOKUP(A23,$AG$23:$AI$24,2,0),"")</f>
        <v/>
      </c>
      <c r="C23" s="194"/>
      <c r="D23" s="194"/>
      <c r="E23" s="194"/>
      <c r="F23" s="194"/>
      <c r="G23" s="194"/>
      <c r="H23" s="194"/>
      <c r="I23" s="194"/>
      <c r="J23" s="194"/>
      <c r="K23" s="194"/>
      <c r="L23" s="194"/>
      <c r="M23" s="194"/>
      <c r="N23" s="194"/>
      <c r="O23" s="194"/>
      <c r="P23" s="194"/>
      <c r="Q23" s="195"/>
      <c r="R23" s="196" t="str">
        <f ca="1">IFERROR(VLOOKUP(A23,$AG$23:$AI$24,3),"")</f>
        <v/>
      </c>
      <c r="S23" s="197"/>
      <c r="T23" s="197"/>
      <c r="U23" s="198"/>
      <c r="V23" s="199">
        <f ca="1">IFERROR(VLOOKUP(A23,$AG$23:$AJ$25,4,0),"")</f>
        <v>0</v>
      </c>
      <c r="W23" s="200"/>
      <c r="X23" s="201" t="str">
        <f ca="1">IFERROR(R23*V23,"")</f>
        <v/>
      </c>
      <c r="Y23" s="202"/>
      <c r="Z23" s="202"/>
      <c r="AA23" s="203"/>
      <c r="AG23" s="47">
        <f ca="1">IF(AH23&lt;&gt;0,1,0)</f>
        <v>0</v>
      </c>
      <c r="AH23" s="48">
        <f ca="1">IFERROR(VLOOKUP(AH4,$AG$10:$AI$13,2,0),0)</f>
        <v>0</v>
      </c>
      <c r="AI23" s="48">
        <f ca="1">IFERROR(VLOOKUP(AH4,$AG$10:$AI$13,3,0),0)</f>
        <v>0</v>
      </c>
      <c r="AJ23" s="47">
        <f ca="1">INDIRECT("AG4")</f>
        <v>0</v>
      </c>
    </row>
    <row r="24" spans="1:36" s="47" customFormat="1" ht="18.899999999999999" customHeight="1">
      <c r="A24" s="47">
        <v>2</v>
      </c>
      <c r="B24" s="204" t="str">
        <f ca="1">IFERROR(VLOOKUP(A24,$AG$23:$AI$24,2,0),"")</f>
        <v/>
      </c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6"/>
      <c r="R24" s="207" t="str">
        <f ca="1">IFERROR(VLOOKUP(A24,AG23:AJ25,3,0),"")</f>
        <v/>
      </c>
      <c r="S24" s="208"/>
      <c r="T24" s="208"/>
      <c r="U24" s="209"/>
      <c r="V24" s="199" t="str">
        <f ca="1">IFERROR(VLOOKUP(A24,$AG$23:$AJ$25,4,0),"")</f>
        <v/>
      </c>
      <c r="W24" s="200"/>
      <c r="X24" s="210" t="str">
        <f t="shared" ref="X24" ca="1" si="0">IFERROR(R24*V24,"")</f>
        <v/>
      </c>
      <c r="Y24" s="211"/>
      <c r="Z24" s="211"/>
      <c r="AA24" s="212"/>
      <c r="AG24" s="47">
        <f ca="1">IF(AH23=0,1,2)</f>
        <v>1</v>
      </c>
      <c r="AH24" s="48" t="str">
        <f>IF(AG6=0,"",AH15)</f>
        <v/>
      </c>
      <c r="AI24" s="48" t="str">
        <f>IF(AG6=0,"",AI15)</f>
        <v/>
      </c>
      <c r="AJ24" s="47">
        <f ca="1">INDIRECT("AG6")</f>
        <v>0</v>
      </c>
    </row>
    <row r="25" spans="1:36" s="47" customFormat="1" ht="18.899999999999999" customHeight="1">
      <c r="B25" s="204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205"/>
      <c r="P25" s="205"/>
      <c r="Q25" s="206"/>
      <c r="R25" s="207"/>
      <c r="S25" s="208"/>
      <c r="T25" s="208"/>
      <c r="U25" s="209"/>
      <c r="V25" s="199"/>
      <c r="W25" s="200"/>
      <c r="X25" s="210"/>
      <c r="Y25" s="211"/>
      <c r="Z25" s="211"/>
      <c r="AA25" s="212"/>
      <c r="AI25" s="48"/>
    </row>
    <row r="26" spans="1:36" s="47" customFormat="1" ht="18.899999999999999" customHeight="1">
      <c r="B26" s="20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205"/>
      <c r="P26" s="205"/>
      <c r="Q26" s="206"/>
      <c r="R26" s="207"/>
      <c r="S26" s="208"/>
      <c r="T26" s="208"/>
      <c r="U26" s="209"/>
      <c r="V26" s="199"/>
      <c r="W26" s="200"/>
      <c r="X26" s="210"/>
      <c r="Y26" s="211"/>
      <c r="Z26" s="211"/>
      <c r="AA26" s="212"/>
      <c r="AI26" s="48"/>
    </row>
    <row r="27" spans="1:36" s="47" customFormat="1" ht="18.899999999999999" customHeight="1">
      <c r="B27" s="204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  <c r="Q27" s="206"/>
      <c r="R27" s="207"/>
      <c r="S27" s="208"/>
      <c r="T27" s="208"/>
      <c r="U27" s="209"/>
      <c r="V27" s="199"/>
      <c r="W27" s="200"/>
      <c r="X27" s="210"/>
      <c r="Y27" s="211"/>
      <c r="Z27" s="211"/>
      <c r="AA27" s="212"/>
      <c r="AI27" s="48"/>
    </row>
    <row r="28" spans="1:36" s="47" customFormat="1" ht="18.899999999999999" customHeight="1">
      <c r="B28" s="204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6"/>
      <c r="R28" s="207"/>
      <c r="S28" s="208"/>
      <c r="T28" s="208"/>
      <c r="U28" s="209"/>
      <c r="V28" s="199"/>
      <c r="W28" s="200"/>
      <c r="X28" s="210"/>
      <c r="Y28" s="211"/>
      <c r="Z28" s="211"/>
      <c r="AA28" s="212"/>
      <c r="AI28" s="48"/>
    </row>
    <row r="29" spans="1:36" s="47" customFormat="1" ht="18.899999999999999" customHeight="1">
      <c r="B29" s="204"/>
      <c r="C29" s="205"/>
      <c r="D29" s="205"/>
      <c r="E29" s="205"/>
      <c r="F29" s="205"/>
      <c r="G29" s="205"/>
      <c r="H29" s="205"/>
      <c r="I29" s="205"/>
      <c r="J29" s="205"/>
      <c r="K29" s="205"/>
      <c r="L29" s="205"/>
      <c r="M29" s="205"/>
      <c r="N29" s="205"/>
      <c r="O29" s="205"/>
      <c r="P29" s="205"/>
      <c r="Q29" s="206"/>
      <c r="R29" s="207"/>
      <c r="S29" s="208"/>
      <c r="T29" s="208"/>
      <c r="U29" s="209"/>
      <c r="V29" s="199"/>
      <c r="W29" s="200"/>
      <c r="X29" s="210"/>
      <c r="Y29" s="211"/>
      <c r="Z29" s="211"/>
      <c r="AA29" s="212"/>
      <c r="AI29" s="48"/>
    </row>
    <row r="30" spans="1:36" s="47" customFormat="1" ht="18.899999999999999" customHeight="1">
      <c r="B30" s="204"/>
      <c r="C30" s="205"/>
      <c r="D30" s="205"/>
      <c r="E30" s="205"/>
      <c r="F30" s="205"/>
      <c r="G30" s="205"/>
      <c r="H30" s="205"/>
      <c r="I30" s="205"/>
      <c r="J30" s="205"/>
      <c r="K30" s="205"/>
      <c r="L30" s="205"/>
      <c r="M30" s="205"/>
      <c r="N30" s="205"/>
      <c r="O30" s="205"/>
      <c r="P30" s="205"/>
      <c r="Q30" s="206"/>
      <c r="R30" s="207"/>
      <c r="S30" s="208"/>
      <c r="T30" s="208"/>
      <c r="U30" s="209"/>
      <c r="V30" s="199"/>
      <c r="W30" s="200"/>
      <c r="X30" s="210"/>
      <c r="Y30" s="211"/>
      <c r="Z30" s="211"/>
      <c r="AA30" s="212"/>
      <c r="AI30" s="48"/>
    </row>
    <row r="31" spans="1:36" s="47" customFormat="1" ht="18.899999999999999" customHeight="1">
      <c r="B31" s="204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6"/>
      <c r="R31" s="207"/>
      <c r="S31" s="208"/>
      <c r="T31" s="208"/>
      <c r="U31" s="209"/>
      <c r="V31" s="199"/>
      <c r="W31" s="200"/>
      <c r="X31" s="210"/>
      <c r="Y31" s="211"/>
      <c r="Z31" s="211"/>
      <c r="AA31" s="212"/>
      <c r="AI31" s="48"/>
    </row>
    <row r="32" spans="1:36" s="47" customFormat="1" ht="18.899999999999999" customHeight="1">
      <c r="B32" s="214"/>
      <c r="C32" s="215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6"/>
      <c r="R32" s="217"/>
      <c r="S32" s="218"/>
      <c r="T32" s="218"/>
      <c r="U32" s="219"/>
      <c r="V32" s="220"/>
      <c r="W32" s="221"/>
      <c r="X32" s="222"/>
      <c r="Y32" s="223"/>
      <c r="Z32" s="223"/>
      <c r="AA32" s="224"/>
      <c r="AI32" s="48"/>
    </row>
    <row r="33" spans="2:35" s="47" customFormat="1" ht="18.899999999999999" customHeight="1">
      <c r="B33" s="225" t="s">
        <v>85</v>
      </c>
      <c r="C33" s="226"/>
      <c r="D33" s="226"/>
      <c r="E33" s="226"/>
      <c r="F33" s="226"/>
      <c r="G33" s="226"/>
      <c r="H33" s="226"/>
      <c r="I33" s="226"/>
      <c r="J33" s="226"/>
      <c r="K33" s="226"/>
      <c r="L33" s="226"/>
      <c r="M33" s="226"/>
      <c r="N33" s="226"/>
      <c r="O33" s="226"/>
      <c r="P33" s="226"/>
      <c r="Q33" s="226"/>
      <c r="R33" s="226"/>
      <c r="S33" s="226"/>
      <c r="T33" s="226"/>
      <c r="U33" s="227"/>
      <c r="V33" s="225">
        <f ca="1">SUM(V23:W32)</f>
        <v>0</v>
      </c>
      <c r="W33" s="227"/>
      <c r="X33" s="228">
        <f ca="1">SUM(X23:AA32)</f>
        <v>0</v>
      </c>
      <c r="Y33" s="228"/>
      <c r="Z33" s="228"/>
      <c r="AA33" s="229"/>
      <c r="AI33" s="48"/>
    </row>
    <row r="34" spans="2:35" s="47" customFormat="1" ht="18.899999999999999" customHeight="1">
      <c r="B34" s="213" t="s">
        <v>114</v>
      </c>
      <c r="C34" s="213"/>
      <c r="D34" s="213"/>
      <c r="E34" s="213"/>
      <c r="F34" s="213"/>
      <c r="G34" s="213"/>
      <c r="H34" s="213"/>
      <c r="I34" s="213"/>
      <c r="J34" s="213"/>
      <c r="K34" s="213"/>
      <c r="L34" s="213"/>
      <c r="M34" s="213"/>
      <c r="N34" s="213"/>
      <c r="O34" s="213"/>
      <c r="P34" s="213"/>
      <c r="Q34" s="213"/>
      <c r="R34" s="213"/>
      <c r="S34" s="213"/>
      <c r="T34" s="213"/>
      <c r="U34" s="213"/>
      <c r="V34" s="213"/>
      <c r="W34" s="213"/>
      <c r="X34" s="213"/>
      <c r="Y34" s="213"/>
      <c r="Z34" s="213"/>
      <c r="AI34" s="48"/>
    </row>
    <row r="35" spans="2:35" s="47" customFormat="1" ht="18.899999999999999" customHeight="1">
      <c r="B35" s="213" t="s">
        <v>86</v>
      </c>
      <c r="C35" s="213"/>
      <c r="D35" s="213"/>
      <c r="E35" s="213"/>
      <c r="F35" s="213"/>
      <c r="G35" s="213"/>
      <c r="H35" s="213"/>
      <c r="I35" s="213"/>
      <c r="J35" s="213"/>
      <c r="K35" s="213"/>
      <c r="L35" s="213"/>
      <c r="M35" s="213"/>
      <c r="N35" s="213"/>
      <c r="O35" s="213"/>
      <c r="P35" s="213"/>
      <c r="Q35" s="213"/>
      <c r="R35" s="213"/>
      <c r="S35" s="213"/>
      <c r="T35" s="213"/>
      <c r="U35" s="213"/>
      <c r="V35" s="213"/>
      <c r="W35" s="213"/>
      <c r="X35" s="213"/>
      <c r="Y35" s="213"/>
      <c r="Z35" s="213"/>
      <c r="AI35" s="48"/>
    </row>
    <row r="36" spans="2:35" s="47" customFormat="1" ht="18.899999999999999" customHeight="1">
      <c r="AI36" s="48"/>
    </row>
    <row r="37" spans="2:35" s="47" customFormat="1" ht="18.899999999999999" customHeight="1">
      <c r="B37" s="80" t="s">
        <v>87</v>
      </c>
      <c r="C37" s="76"/>
      <c r="D37" s="76"/>
      <c r="E37" s="75"/>
      <c r="F37" s="81" t="s">
        <v>88</v>
      </c>
      <c r="G37" s="81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3"/>
      <c r="AI37" s="48"/>
    </row>
    <row r="38" spans="2:35" s="47" customFormat="1" ht="18.899999999999999" customHeight="1">
      <c r="B38" s="77"/>
      <c r="E38" s="77"/>
      <c r="F38" s="84"/>
      <c r="G38" s="85" t="s">
        <v>89</v>
      </c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6"/>
      <c r="AI38" s="48"/>
    </row>
    <row r="39" spans="2:35" s="47" customFormat="1" ht="18.899999999999999" customHeight="1">
      <c r="B39" s="87"/>
      <c r="D39" s="88"/>
      <c r="E39" s="77"/>
      <c r="F39" s="84"/>
      <c r="G39" s="85" t="s">
        <v>90</v>
      </c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6"/>
      <c r="AI39" s="48"/>
    </row>
    <row r="40" spans="2:35" s="47" customFormat="1" ht="18.899999999999999" customHeight="1">
      <c r="B40" s="77"/>
      <c r="E40" s="77"/>
      <c r="F40" s="84"/>
      <c r="G40" s="84"/>
      <c r="I40" s="84"/>
      <c r="J40" s="84"/>
      <c r="K40" s="84"/>
      <c r="L40" s="84"/>
      <c r="N40" s="84"/>
      <c r="O40" s="84"/>
      <c r="P40" s="85" t="s">
        <v>91</v>
      </c>
      <c r="S40" s="84"/>
      <c r="T40" s="84"/>
      <c r="U40" s="84"/>
      <c r="V40" s="84"/>
      <c r="W40" s="84"/>
      <c r="X40" s="84"/>
      <c r="Y40" s="84"/>
      <c r="Z40" s="84"/>
      <c r="AA40" s="86"/>
      <c r="AI40" s="48"/>
    </row>
    <row r="41" spans="2:35" s="47" customFormat="1" ht="18.899999999999999" customHeight="1">
      <c r="B41" s="77"/>
      <c r="E41" s="77"/>
      <c r="F41" s="84"/>
      <c r="G41" s="84"/>
      <c r="I41" s="84"/>
      <c r="J41" s="84"/>
      <c r="K41" s="84"/>
      <c r="L41" s="84"/>
      <c r="N41" s="84"/>
      <c r="O41" s="84"/>
      <c r="P41" s="84"/>
      <c r="Q41" s="64" t="s">
        <v>92</v>
      </c>
      <c r="R41" s="64"/>
      <c r="T41" s="84"/>
      <c r="U41" s="84"/>
      <c r="V41" s="84"/>
      <c r="W41" s="84"/>
      <c r="X41" s="84"/>
      <c r="Y41" s="84"/>
      <c r="Z41" s="84"/>
      <c r="AA41" s="86"/>
      <c r="AI41" s="48"/>
    </row>
    <row r="42" spans="2:35" s="47" customFormat="1" ht="18.899999999999999" customHeight="1">
      <c r="B42" s="77"/>
      <c r="E42" s="77"/>
      <c r="F42" s="84"/>
      <c r="G42" s="85" t="s">
        <v>93</v>
      </c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6"/>
      <c r="AI42" s="48"/>
    </row>
    <row r="43" spans="2:35" s="47" customFormat="1" ht="18.899999999999999" customHeight="1">
      <c r="B43" s="78"/>
      <c r="C43" s="79"/>
      <c r="D43" s="79"/>
      <c r="E43" s="78"/>
      <c r="F43" s="89"/>
      <c r="G43" s="79" t="s">
        <v>94</v>
      </c>
      <c r="H43" s="79"/>
      <c r="I43" s="7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90"/>
      <c r="AI43" s="48"/>
    </row>
    <row r="44" spans="2:35" s="47" customFormat="1" ht="18.899999999999999" customHeight="1">
      <c r="C44" s="84"/>
      <c r="D44" s="84"/>
      <c r="E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I44" s="48"/>
    </row>
    <row r="45" spans="2:35" s="47" customFormat="1" ht="9" customHeight="1">
      <c r="AI45" s="48"/>
    </row>
    <row r="46" spans="2:35" s="47" customFormat="1" ht="18.899999999999999" customHeight="1">
      <c r="AI46" s="48"/>
    </row>
    <row r="47" spans="2:35" s="47" customFormat="1" ht="18.899999999999999" customHeight="1">
      <c r="AI47" s="48"/>
    </row>
    <row r="48" spans="2:35" s="47" customFormat="1" ht="18.899999999999999" customHeight="1">
      <c r="AI48" s="48"/>
    </row>
    <row r="49" spans="35:35" s="47" customFormat="1" ht="18.899999999999999" customHeight="1">
      <c r="AI49" s="48"/>
    </row>
    <row r="50" spans="35:35" s="47" customFormat="1" ht="18.899999999999999" customHeight="1">
      <c r="AI50" s="48"/>
    </row>
    <row r="51" spans="35:35" s="47" customFormat="1" ht="18.899999999999999" customHeight="1">
      <c r="AI51" s="48"/>
    </row>
    <row r="52" spans="35:35" s="47" customFormat="1" ht="18.899999999999999" customHeight="1">
      <c r="AI52" s="48"/>
    </row>
    <row r="53" spans="35:35" s="47" customFormat="1" ht="18.899999999999999" customHeight="1">
      <c r="AI53" s="48"/>
    </row>
    <row r="54" spans="35:35" s="47" customFormat="1" ht="18.899999999999999" customHeight="1">
      <c r="AI54" s="48"/>
    </row>
    <row r="55" spans="35:35" s="47" customFormat="1" ht="18.899999999999999" customHeight="1">
      <c r="AI55" s="48"/>
    </row>
    <row r="56" spans="35:35" s="47" customFormat="1" ht="18.899999999999999" customHeight="1">
      <c r="AI56" s="48"/>
    </row>
    <row r="57" spans="35:35" s="47" customFormat="1" ht="18.899999999999999" customHeight="1">
      <c r="AI57" s="48"/>
    </row>
    <row r="58" spans="35:35" s="47" customFormat="1" ht="18.899999999999999" customHeight="1">
      <c r="AI58" s="48"/>
    </row>
    <row r="59" spans="35:35" s="47" customFormat="1" ht="18.899999999999999" customHeight="1">
      <c r="AI59" s="48"/>
    </row>
    <row r="60" spans="35:35" s="47" customFormat="1" ht="18.899999999999999" customHeight="1">
      <c r="AI60" s="48"/>
    </row>
    <row r="61" spans="35:35" s="47" customFormat="1" ht="18.899999999999999" customHeight="1">
      <c r="AI61" s="48"/>
    </row>
    <row r="62" spans="35:35" s="47" customFormat="1" ht="18.899999999999999" customHeight="1">
      <c r="AI62" s="48"/>
    </row>
    <row r="63" spans="35:35" s="47" customFormat="1" ht="20.100000000000001" customHeight="1">
      <c r="AI63" s="48"/>
    </row>
    <row r="64" spans="35:35" s="47" customFormat="1" ht="20.100000000000001" customHeight="1">
      <c r="AI64" s="48"/>
    </row>
    <row r="65" spans="35:35" s="47" customFormat="1" ht="20.100000000000001" customHeight="1">
      <c r="AI65" s="48"/>
    </row>
  </sheetData>
  <sheetProtection formatCells="0"/>
  <mergeCells count="56">
    <mergeCell ref="B34:Z34"/>
    <mergeCell ref="B35:Z35"/>
    <mergeCell ref="B32:Q32"/>
    <mergeCell ref="R32:U32"/>
    <mergeCell ref="V32:W32"/>
    <mergeCell ref="X32:AA32"/>
    <mergeCell ref="B33:U33"/>
    <mergeCell ref="V33:W33"/>
    <mergeCell ref="X33:AA33"/>
    <mergeCell ref="B30:Q30"/>
    <mergeCell ref="R30:U30"/>
    <mergeCell ref="V30:W30"/>
    <mergeCell ref="X30:AA30"/>
    <mergeCell ref="B31:Q31"/>
    <mergeCell ref="R31:U31"/>
    <mergeCell ref="V31:W31"/>
    <mergeCell ref="X31:AA31"/>
    <mergeCell ref="B28:Q28"/>
    <mergeCell ref="R28:U28"/>
    <mergeCell ref="V28:W28"/>
    <mergeCell ref="X28:AA28"/>
    <mergeCell ref="B29:Q29"/>
    <mergeCell ref="R29:U29"/>
    <mergeCell ref="V29:W29"/>
    <mergeCell ref="X29:AA29"/>
    <mergeCell ref="B26:Q26"/>
    <mergeCell ref="R26:U26"/>
    <mergeCell ref="V26:W26"/>
    <mergeCell ref="X26:AA26"/>
    <mergeCell ref="B27:Q27"/>
    <mergeCell ref="R27:U27"/>
    <mergeCell ref="V27:W27"/>
    <mergeCell ref="X27:AA27"/>
    <mergeCell ref="B24:Q24"/>
    <mergeCell ref="R24:U24"/>
    <mergeCell ref="V24:W24"/>
    <mergeCell ref="X24:AA24"/>
    <mergeCell ref="B25:Q25"/>
    <mergeCell ref="R25:U25"/>
    <mergeCell ref="V25:W25"/>
    <mergeCell ref="X25:AA25"/>
    <mergeCell ref="B22:P22"/>
    <mergeCell ref="R22:U22"/>
    <mergeCell ref="V22:W22"/>
    <mergeCell ref="X22:AA22"/>
    <mergeCell ref="B23:Q23"/>
    <mergeCell ref="R23:U23"/>
    <mergeCell ref="V23:W23"/>
    <mergeCell ref="X23:AA23"/>
    <mergeCell ref="W1:AA1"/>
    <mergeCell ref="B2:L2"/>
    <mergeCell ref="C3:M3"/>
    <mergeCell ref="L9:Q9"/>
    <mergeCell ref="C18:G19"/>
    <mergeCell ref="H18:M19"/>
    <mergeCell ref="N18:N19"/>
  </mergeCells>
  <phoneticPr fontId="2"/>
  <dataValidations count="1">
    <dataValidation type="list" allowBlank="1" showInputMessage="1" showErrorMessage="1" sqref="B117:P1048576" xr:uid="{00000000-0002-0000-0100-000000000000}">
      <formula1>$AH$9:$AH$11</formula1>
    </dataValidation>
  </dataValidations>
  <pageMargins left="0.23622047244094491" right="0.23622047244094491" top="0.39370078740157483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展示申込書</vt:lpstr>
      <vt:lpstr>事務局使用</vt:lpstr>
      <vt:lpstr>事務局使用!Print_Area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h-iino</dc:creator>
  <cp:lastModifiedBy>IINO-PC</cp:lastModifiedBy>
  <cp:lastPrinted>2026-06-01T05:04:23Z</cp:lastPrinted>
  <dcterms:created xsi:type="dcterms:W3CDTF">2024-10-31T00:56:05Z</dcterms:created>
  <dcterms:modified xsi:type="dcterms:W3CDTF">2026-06-11T00:51:23Z</dcterms:modified>
</cp:coreProperties>
</file>